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00"/>
  </bookViews>
  <sheets>
    <sheet name="My Data" sheetId="3" r:id="rId1"/>
    <sheet name="Sample Data " sheetId="5" r:id="rId2"/>
  </sheets>
  <definedNames>
    <definedName name="_xlnm._FilterDatabase" localSheetId="1" hidden="1">'Sample Data '!$A$1:$N$56</definedName>
  </definedNames>
  <calcPr calcId="145621"/>
</workbook>
</file>

<file path=xl/calcChain.xml><?xml version="1.0" encoding="utf-8"?>
<calcChain xmlns="http://schemas.openxmlformats.org/spreadsheetml/2006/main">
  <c r="K56" i="5" l="1"/>
  <c r="K55" i="5"/>
  <c r="K54" i="5"/>
  <c r="K53" i="5"/>
  <c r="K52" i="5"/>
  <c r="L56" i="5" s="1"/>
  <c r="K51" i="5"/>
  <c r="L55" i="5" s="1"/>
  <c r="K50" i="5"/>
  <c r="L54" i="5" s="1"/>
  <c r="K49" i="5"/>
  <c r="L53" i="5" s="1"/>
  <c r="K48" i="5"/>
  <c r="L52" i="5" s="1"/>
  <c r="K47" i="5"/>
  <c r="L51" i="5" s="1"/>
  <c r="K46" i="5"/>
  <c r="L50" i="5" s="1"/>
  <c r="K45" i="5"/>
  <c r="L49" i="5" s="1"/>
  <c r="K44" i="5"/>
  <c r="L48" i="5" s="1"/>
  <c r="K43" i="5"/>
  <c r="L47" i="5" s="1"/>
  <c r="K42" i="5"/>
  <c r="L46" i="5" s="1"/>
  <c r="M41" i="5"/>
  <c r="K41" i="5"/>
  <c r="L45" i="5" s="1"/>
  <c r="M40" i="5"/>
  <c r="K40" i="5"/>
  <c r="L44" i="5" s="1"/>
  <c r="M39" i="5"/>
  <c r="K39" i="5"/>
  <c r="L43" i="5" s="1"/>
  <c r="M38" i="5"/>
  <c r="K38" i="5"/>
  <c r="L42" i="5" s="1"/>
  <c r="M37" i="5"/>
  <c r="K37" i="5"/>
  <c r="L41" i="5" s="1"/>
  <c r="M36" i="5"/>
  <c r="K36" i="5"/>
  <c r="L40" i="5" s="1"/>
  <c r="K35" i="5"/>
  <c r="L39" i="5" s="1"/>
  <c r="M34" i="5"/>
  <c r="K34" i="5"/>
  <c r="L38" i="5" s="1"/>
  <c r="M33" i="5"/>
  <c r="K33" i="5"/>
  <c r="L37" i="5" s="1"/>
  <c r="M32" i="5"/>
  <c r="K32" i="5"/>
  <c r="L36" i="5" s="1"/>
  <c r="M31" i="5"/>
  <c r="K31" i="5"/>
  <c r="L35" i="5" s="1"/>
  <c r="M30" i="5"/>
  <c r="K30" i="5"/>
  <c r="L29" i="5"/>
  <c r="K29" i="5"/>
  <c r="L33" i="5" s="1"/>
  <c r="M28" i="5"/>
  <c r="K28" i="5"/>
  <c r="L32" i="5" s="1"/>
  <c r="M27" i="5"/>
  <c r="K27" i="5"/>
  <c r="L31" i="5" s="1"/>
  <c r="M26" i="5"/>
  <c r="K26" i="5"/>
  <c r="L30" i="5" s="1"/>
  <c r="M25" i="5"/>
  <c r="K25" i="5"/>
  <c r="M24" i="5"/>
  <c r="K24" i="5"/>
  <c r="L28" i="5" s="1"/>
  <c r="M23" i="5"/>
  <c r="K23" i="5"/>
  <c r="M22" i="5"/>
  <c r="K22" i="5"/>
  <c r="L26" i="5" s="1"/>
  <c r="K21" i="5"/>
  <c r="L25" i="5" s="1"/>
  <c r="M20" i="5"/>
  <c r="K20" i="5"/>
  <c r="L24" i="5" s="1"/>
  <c r="M19" i="5"/>
  <c r="K19" i="5"/>
  <c r="L23" i="5" s="1"/>
  <c r="M18" i="5"/>
  <c r="L18" i="5"/>
  <c r="K18" i="5"/>
  <c r="L22" i="5" s="1"/>
  <c r="M17" i="5"/>
  <c r="K17" i="5"/>
  <c r="L21" i="5" s="1"/>
  <c r="M16" i="5"/>
  <c r="K16" i="5"/>
  <c r="M15" i="5"/>
  <c r="K15" i="5"/>
  <c r="L19" i="5" s="1"/>
  <c r="M14" i="5"/>
  <c r="K14" i="5"/>
  <c r="M13" i="5"/>
  <c r="K13" i="5"/>
  <c r="L17" i="5" s="1"/>
  <c r="M12" i="5"/>
  <c r="K12" i="5"/>
  <c r="M11" i="5"/>
  <c r="K11" i="5"/>
  <c r="L15" i="5" s="1"/>
  <c r="M10" i="5"/>
  <c r="L10" i="5"/>
  <c r="K10" i="5"/>
  <c r="M9" i="5"/>
  <c r="K9" i="5"/>
  <c r="L13" i="5" s="1"/>
  <c r="M8" i="5"/>
  <c r="K8" i="5"/>
  <c r="M7" i="5"/>
  <c r="K7" i="5"/>
  <c r="L11" i="5" s="1"/>
  <c r="M6" i="5"/>
  <c r="L6" i="5"/>
  <c r="K6" i="5"/>
  <c r="M5" i="5"/>
  <c r="K5" i="5"/>
  <c r="L9" i="5" s="1"/>
  <c r="M4" i="5"/>
  <c r="K4" i="5"/>
  <c r="L7" i="5" s="1"/>
  <c r="M3" i="5"/>
  <c r="K3" i="5"/>
  <c r="M2" i="5"/>
  <c r="K2" i="5"/>
  <c r="L14" i="5" l="1"/>
  <c r="L8" i="5"/>
  <c r="L12" i="5"/>
  <c r="L16" i="5"/>
  <c r="L20" i="5"/>
  <c r="L27" i="5"/>
  <c r="L34" i="5"/>
</calcChain>
</file>

<file path=xl/sharedStrings.xml><?xml version="1.0" encoding="utf-8"?>
<sst xmlns="http://schemas.openxmlformats.org/spreadsheetml/2006/main" count="237" uniqueCount="141">
  <si>
    <t>Neighborhood</t>
  </si>
  <si>
    <t>Address</t>
  </si>
  <si>
    <t>Link</t>
  </si>
  <si>
    <t>Price</t>
  </si>
  <si>
    <t>Date Sold</t>
  </si>
  <si>
    <t>Sq Ft</t>
  </si>
  <si>
    <t>Rooms</t>
  </si>
  <si>
    <t>Bath</t>
  </si>
  <si>
    <t>Special</t>
  </si>
  <si>
    <t>8542 Heather Run Dr N,
Jacksonville, FL 32256</t>
  </si>
  <si>
    <t>http://www.zillow.com/homes/for_sale/fsba,fsbo_lt/44609911_zpid/days_sort/30.215368,-81.530437,30.207441,-81.544384_rect/16_zm/0_mmm/1_rs/?view=map</t>
  </si>
  <si>
    <t>Date Listed</t>
  </si>
  <si>
    <t>Similar</t>
  </si>
  <si>
    <t>8602 Heather Run Dr S,
Jacksonville, FL 32256</t>
  </si>
  <si>
    <t>http://www.zillow.com/homes/for_sale/fsba,fsbo_lt/44609919_zpid/days_sort/30.215368,-81.530437,30.207441,-81.544384_rect/16_zm/0_mmm/1_rs/?view=map</t>
  </si>
  <si>
    <t>8674 Heather Run Dr S,
Jacksonville, FL 32256</t>
  </si>
  <si>
    <t>http://www.zillow.com/homes/for_sale/fsba,fsbo_lt/44609928_zpid/days_sort/30.215368,-81.530437,30.207441,-81.544384_rect/16_zm/0_mmm/1_rs/?view=map</t>
  </si>
  <si>
    <t>Brick</t>
  </si>
  <si>
    <t>Yes</t>
  </si>
  <si>
    <t>10202 Heather Glen Dr,
Jacksonville, FL 32256</t>
  </si>
  <si>
    <t>http://www.zillow.com/homes/for_sale/fsba,fsbo_lt/44609941_zpid/days_sort/30.215117,-81.529815,30.20719,-81.543762_rect/16_zm/0_mmm/1_rs/?view=map</t>
  </si>
  <si>
    <t>8636 Southern Glen Dr,
Jacksonville, FL 32256</t>
  </si>
  <si>
    <t>http://www.zillow.com/homes/for_sale/fsba,fsbo_lt/44609947_zpid/days_sort/30.215155,-81.531006,30.207227,-81.544953_rect/16_zm/0_mmm/1_rs/?view=map</t>
  </si>
  <si>
    <t>Upgraded Kitchen</t>
  </si>
  <si>
    <t>yes</t>
  </si>
  <si>
    <t>8622 Autumn Green Dr,
Jacksonville, FL 32256</t>
  </si>
  <si>
    <t>http://www.zillow.com/homes/for_sale/fsba,fsbo_lt/44609986_zpid/days_sort/30.215155,-81.531006,30.207227,-81.544953_rect/16_zm/0_mmm/1_rs/?view=map</t>
  </si>
  <si>
    <t>Lots of Upgrades</t>
  </si>
  <si>
    <t>8682 Autumn Green Dr,
Jacksonville, FL 32256</t>
  </si>
  <si>
    <t>http://www.zillow.com/homes/for_sale/fsba,fsbo_lt/44609993_zpid/days_sort/30.214589,-81.531113,30.206662,-81.54506_rect/16_zm/0_mmm/1_rs/?view=map</t>
  </si>
  <si>
    <t>Two Story, Foreclosure, Pool</t>
  </si>
  <si>
    <t>8740 Hampshire Glen Dr S,
Jacksonville, FL 32256</t>
  </si>
  <si>
    <t>http://www.zillow.com/homes/for_sale/fsba,fsbo,fore_lt/44610037_zpid/days_sort/30.213634,-81.530362,30.205707,-81.544309_rect/16_zm/0_mmm/1_rs/?view=map</t>
  </si>
  <si>
    <t>8694 Rolling Brook Ln,
Jacksonville, FL 32256</t>
  </si>
  <si>
    <t>http://www.zillow.com/homes/for_sale/fsba,fsbo,fore_lt/44610093_zpid/days_sort/30.213629,-81.530362,30.205702,-81.544309_rect/16_zm/0_mmm/1_rs/?view=map</t>
  </si>
  <si>
    <t>Two Story, Pool, Brick</t>
  </si>
  <si>
    <t>10448 Hunters Creek Ct,
Jacksonville, FL 32256</t>
  </si>
  <si>
    <t>http://www.zillow.com/homes/for_sale/fsba,fsbo,fore_lt/44610076_zpid/days_sort/30.213629,-81.530362,30.205702,-81.544309_rect/16_zm/0_mmm/1_rs/?view=map</t>
  </si>
  <si>
    <t>Two Story,  Brick</t>
  </si>
  <si>
    <t>8614 Hunters Creek Dr S,
Jacksonville, FL 32256</t>
  </si>
  <si>
    <t>http://www.zillow.com/homes/for_sale/fsba,fsbo,fore_lt/44610066_zpid/days_sort/30.213629,-81.530362,30.205702,-81.544309_rect/16_zm/0_mmm/1_rs/?view=map</t>
  </si>
  <si>
    <t>Good kitchen, 2 story</t>
  </si>
  <si>
    <t>8637 Hunters Creek Dr S,
Jacksonville, FL 32256</t>
  </si>
  <si>
    <t>http://www.zillow.com/homes/for_sale/fsba,fsbo,fore_lt/44610150_zpid/days_sort/30.213629,-81.530362,30.205702,-81.544309_rect/16_zm/0_mmm/1_rs/?view=map</t>
  </si>
  <si>
    <t>8619 Hunters Creek Dr S,
Jacksonville, FL 32256</t>
  </si>
  <si>
    <t>http://www.zillow.com/homes/for_sale/fsba,fsbo,fore_lt/44610153_zpid/days_sort/30.213629,-81.530362,30.205702,-81.544309_rect/16_zm/0_mmm/1_rs/?view=map</t>
  </si>
  <si>
    <t>8685 Hunters Creek Dr S,
Jacksonville, FL 32256</t>
  </si>
  <si>
    <t>http://www.zillow.com/homes/for_sale/fsba,fsbo,fore_lt/44610142_zpid/days_sort/30.213629,-81.530362,30.205702,-81.544309_rect/16_zm/0_mmm/1_rs/?view=map</t>
  </si>
  <si>
    <t>8721 Hunters Creek Dr S,
Jacksonville, FL 32256</t>
  </si>
  <si>
    <t>http://www.zillow.com/homes/for_sale/fsba,fsbo,fore_lt/44610136_zpid/days_sort/30.211937,-81.529782,30.20401,-81.54373_rect/16_zm/0_mmm/1_rs/?view=map</t>
  </si>
  <si>
    <t>Foreclosure - Needed lots of work</t>
  </si>
  <si>
    <t>8626 Pebble Creek Ln,
Jacksonville, FL 32256</t>
  </si>
  <si>
    <t>http://www.zillow.com/homes/for_sale/fsba,fsbo,fore_lt/44610223_zpid/days_sort/30.214172,-81.526027,30.206244,-81.539975_rect/16_zm/0_mmm/1_rs/?view=map</t>
  </si>
  <si>
    <t>8612 Pebble Creek Ln,
Jacksonville, FL 32256</t>
  </si>
  <si>
    <t>http://www.zillow.com/homes/for_sale/fsba,fsbo_lt/44610221_zpid/days_sort/30.213764,-81.52518,30.208729,-81.535651_rect/16_zm/0_mmm/1_rs/?view=map</t>
  </si>
  <si>
    <t>8515 Hunters Creek Dr N,
Jacksonville, FL 32256</t>
  </si>
  <si>
    <t>http://www.zillow.com/homes/for_sale/fsba,fsbo_lt/44610254_zpid/days_sort/30.216249,-81.525266,30.211613,-81.535737_rect/16_zm/0_mmm/1_rs/?view=map</t>
  </si>
  <si>
    <t>8509 Hunters Creek Dr N,
Jacksonville, FL 32256</t>
  </si>
  <si>
    <t>http://www.zillow.com/homes/for_sale/fsba,fsbo_lt/44610253_zpid/days_sort/30.216249,-81.525266,30.211613,-81.535737_rect/16_zm/0_mmm/1_rs/?view=map</t>
  </si>
  <si>
    <t xml:space="preserve">Foreclosure </t>
  </si>
  <si>
    <t>8550 Hunters Creek Dr N,
Jacksonville, FL 32256</t>
  </si>
  <si>
    <t>http://www.zillow.com/homes/for_sale/fsba,fsbo_lt/44610247_zpid/days_sort/30.216249,-81.525266,30.211613,-81.535737_rect/16_zm/0_mmm/1_rs/?view=map</t>
  </si>
  <si>
    <t>8567 Hunters Creek Dr N,
Jacksonville, FL 32256</t>
  </si>
  <si>
    <t>http://www.zillow.com/homes/for_sale/fsba,fsbo_lt/44610261_zpid/days_sort/30.216174,-81.52666,30.211539,-81.537132_rect/16_zm/0_mmm/1_rs/?view=map</t>
  </si>
  <si>
    <t>8579 Hunters Creek Dr N,
Jacksonville, FL 32256</t>
  </si>
  <si>
    <t>http://www.zillow.com/homes/for_sale/fsba,fsbo_lt/44610262_zpid/days_sort/30.216174,-81.52666,30.211539,-81.537132_rect/16_zm/0_mmm/1_rs/?view=map</t>
  </si>
  <si>
    <t>10366 Walden Glen Ct,
Jacksonville, FL 32256</t>
  </si>
  <si>
    <t>http://www.zillow.com/homes/for_sale/fsba,fsbo_lt/44610179_zpid/days_sort/30.216017,-81.52769,30.211381,-81.538162_rect/16_zm/0_mmm/1_rs/?view=map</t>
  </si>
  <si>
    <t>10363 Heather Glen Dr N,
Jacksonville, FL 32256</t>
  </si>
  <si>
    <t>http://www.zillow.com/homes/for_sale/fsba,fsbo_lt/44610167_zpid/days_sort/30.216017,-81.52769,30.211381,-81.538162_rect/16_zm/0_mmm/1_rs/?view=map</t>
  </si>
  <si>
    <t>8561 Walden Glen Dr,
Jacksonville, FL 32256</t>
  </si>
  <si>
    <t>http://www.zillow.com/homes/for_sale/fsba,fsbo_lt/44610198_zpid/days_sort/30.214913,-81.52901,30.210278,-81.539481_rect/16_zm/0_mmm/1_rs/?view=map</t>
  </si>
  <si>
    <t>10303 Heather Glen Dr N,
Jacksonville, FL 32256</t>
  </si>
  <si>
    <t>http://www.zillow.com/homes/for_sale/fsba,fsbo_lt/44610157_zpid/days_sort/30.214691,-81.530641,30.210055,-81.541112_rect/16_zm/0_mmm/1_rs/?view=map</t>
  </si>
  <si>
    <t>Hampton Glenn</t>
  </si>
  <si>
    <t>East Hampton</t>
  </si>
  <si>
    <t>8583 Ethans Glen Ter,
Jacksonville, FL 32256</t>
  </si>
  <si>
    <t>http://www.zillow.com/homes/for_sale/fsba,fsbo_lt/44610327_zpid/days_sort/30.21317,-81.52092,30.208535,-81.531392_rect/16_zm/0_mmm/1_rs/?view=map</t>
  </si>
  <si>
    <t>8800 Harpers Glen Ct,
Jacksonville, FL 32256</t>
  </si>
  <si>
    <t>http://www.zillow.com/homes/for_sale/fsba,fsbo_lt/44610380_zpid/days_sort/30.210584,-81.520545,30.205549,-81.531016_rect/16_zm/0_mmm/1_rs/?view=map</t>
  </si>
  <si>
    <t>NA</t>
  </si>
  <si>
    <t>8815 Harpers Glen Ct,
Jacksonville, FL 32256</t>
  </si>
  <si>
    <t>http://www.zillow.com/homes/for_sale/fsba,fsbo_lt/55119414_zpid/days_sort/30.210584,-81.520545,30.205549,-81.531016_rect/16_zm/0_mmm/1_rs/?view=map</t>
  </si>
  <si>
    <t>8824 Harpers Glen Ct,
Jacksonville, FL 32256</t>
  </si>
  <si>
    <t>http://www.zillow.com/homes/for_sale/fsba,fsbo_lt/55119406_zpid/days_sort/30.21082,-81.52136,30.205786,-81.531832_rect/16_zm/0_mmm/1_rs/?view=map</t>
  </si>
  <si>
    <t>8667 Nathans Cove Ct,
Jacksonville, FL 32256</t>
  </si>
  <si>
    <t>http://www.zillow.com/homes/for_sale/fsba,fsbo_lt/55119451_zpid/days_sort/30.214533,-81.519247,30.208841,-81.528881_rect/16_zm/0_mmm/1_rs/?view=map</t>
  </si>
  <si>
    <t>8790 Brighton Hill Cir E,
Jacksonville, FL 32256</t>
  </si>
  <si>
    <t>http://www.zillow.com/homes/for_sale/fsba,fsbo_lt/44610412_zpid/days_sort/30.210945,-81.519096,30.205252,-81.528731_rect/16_zm/0_mmm/1_rs/?view=map</t>
  </si>
  <si>
    <t>10615 Brighton Hill Cir S,
Jacksonville, FL 32256</t>
  </si>
  <si>
    <t>http://www.zillow.com/homes/for_sale/fsba,fsbo_lt/55119508_zpid/days_sort/30.210945,-81.519096,30.205252,-81.528731_rect/16_zm/0_mmm/1_rs/?view=map</t>
  </si>
  <si>
    <t>10616 Brighton Hill Cir S,
Jacksonville, FL 32256</t>
  </si>
  <si>
    <t>http://www.zillow.com/homes/for_sale/fsba,fsbo_lt/55119505_zpid/days_sort/30.210945,-81.519096,30.205252,-81.528731_rect/16_zm/0_mmm/1_rs/?view=map</t>
  </si>
  <si>
    <t>8892 Hampton Landing Dr E,
Jacksonville, FL 32256</t>
  </si>
  <si>
    <t>http://www.zillow.com/homes/for_sale/fsba,fsbo_lt/55119476_zpid/days_sort/30.208377,-81.519204,30.202684,-81.528838_rect/16_zm/0_mmm/1_rs/?view=map</t>
  </si>
  <si>
    <t>8963 Hampton Landing Dr E,
Jacksonville, FL 32256</t>
  </si>
  <si>
    <t>http://www.zillow.com/homes/for_sale/fsba,fsbo_lt/58657624_zpid/days_sort/30.208377,-81.519204,30.202684,-81.528838_rect/16_zm/0_mmm/1_rs/?view=map</t>
  </si>
  <si>
    <t>http://www.zillow.com/homes/for_sale/fsba,fsbo_lt/58657626_zpid/days_sort/30.207199,-81.519504,30.201506,-81.529139_rect/16_zm/0_mmm/1_rs/?view=map</t>
  </si>
  <si>
    <t>8979 Hampton Landing Dr E,
Jacksonville, FL 32256</t>
  </si>
  <si>
    <t>9011 Hampton Landing Dr E,
Jacksonville, FL 32256</t>
  </si>
  <si>
    <t>http://www.zillow.com/homes/for_sale/fsba,fsbo_lt/58657630_zpid/days_sort/30.207821,-81.520277,30.202128,-81.529911_rect/16_zm/0_mmm/1_rs/?view=map</t>
  </si>
  <si>
    <t>9034 Hampton Landing Dr E,
Jacksonville, FL 32256</t>
  </si>
  <si>
    <t>http://www.zillow.com/homes/for_sale/fsba,fsbo_lt/58657671_zpid/days_sort/30.206346,-81.520405,30.200653,-81.53004_rect/16_zm/0_mmm/1_rs/?view=map</t>
  </si>
  <si>
    <t>Pool, two story</t>
  </si>
  <si>
    <t>10522 Glasson Glen Ct,
Jacksonville, FL 32256</t>
  </si>
  <si>
    <t>http://www.zillow.com/homes/for_sale/fsba,fsbo_lt/58657677_zpid/days_sort/30.206346,-81.520405,30.200653,-81.53004_rect/16_zm/0_mmm/1_rs/?view=map</t>
  </si>
  <si>
    <t>9058 Hampton Landing Dr E,
Jacksonville, FL 32256</t>
  </si>
  <si>
    <t>http://www.zillow.com/homes/for_sale/fsba,fsbo_lt/58657668_zpid/days_sort/30.206346,-81.520405,30.200653,-81.53004_rect/16_zm/0_mmm/1_rs/?view=map</t>
  </si>
  <si>
    <t>10519 Stanfield Glen Ct,
Jacksonville, FL 32256</t>
  </si>
  <si>
    <t>http://www.zillow.com/homes/for_sale/fsba,fsbo_lt/58657655_zpid/days_sort/30.202443,-81.520255,30.196749,-81.52989_rect/16_zm/0_mmm/1_rs/?view=map</t>
  </si>
  <si>
    <t>Pool</t>
  </si>
  <si>
    <t>http://www.zillow.com/homes/for_sale/fsba,fsbo_lt/58657651_zpid/days_sort/30.202443,-81.520255,30.196749,-81.52989_rect/16_zm/0_mmm/1_rs/?view=map</t>
  </si>
  <si>
    <t>10520 Stanfield Glen Ct,
Jacksonville, FL 32256</t>
  </si>
  <si>
    <t>Not many upgrades</t>
  </si>
  <si>
    <t>10519 Kenwell Glen Ct,
Jacksonville, FL 32256</t>
  </si>
  <si>
    <t>http://www.zillow.com/homes/for_sale/fsba,fsbo_lt/61278450_zpid/days_sort/30.202443,-81.520255,30.196749,-81.52989_rect/16_zm/0_mmm/1_rs/?view=map</t>
  </si>
  <si>
    <t>10466 Creston Glen Cir E,
Jacksonville, FL 32256</t>
  </si>
  <si>
    <t>http://www.zillow.com/homes/for_sale/fsba,fsbo_lt/2138384408_zpid/days_sort/30.200848,-81.519955,30.195154,-81.529589_rect/16_zm/0_mmm/1_rs/?view=map</t>
  </si>
  <si>
    <t>10645 Creston Glen Cir,
Jacksonville, FL 32256</t>
  </si>
  <si>
    <t>http://www.zillow.com/homes/for_sale/fsba,fsbo_lt/61264317_zpid/days_sort/30.20018,-81.51885,30.194487,-81.528484_rect/16_zm/0_mmm/1_rs/?view=map</t>
  </si>
  <si>
    <t>10661 Creston Glen Cir,
Jacksonville, FL 32256</t>
  </si>
  <si>
    <t>http://www.zillow.com/homes/for_sale/fsba,fsbo_lt/61278440_zpid/days_sort/30.20018,-81.51885,30.194487,-81.528484_rect/16_zm/0_mmm/1_rs/?view=map</t>
  </si>
  <si>
    <t>10634 Creston Glen Cir E,
Jacksonville, FL 32256</t>
  </si>
  <si>
    <t>http://www.zillow.com/homes/for_sale/fsba,fsbo_lt/61264343_zpid/days_sort/30.20018,-81.51885,30.194487,-81.528484_rect/16_zm/0_mmm/1_rs/?view=map</t>
  </si>
  <si>
    <t>10561 Creston Glen Cir E,
Jacksonville, FL 32256</t>
  </si>
  <si>
    <t>http://www.zillow.com/homes/for_sale/fsba,fsbo_lt/61278485_zpid/days_sort/30.20018,-81.51885,30.194487,-81.528484_rect/16_zm/0_mmm/1_rs/?view=map</t>
  </si>
  <si>
    <t>10448 Creston Glen Cir E,
Jacksonville, FL 32256</t>
  </si>
  <si>
    <t>http://www.zillow.com/homes/for_sale/fsba,fsbo_lt/55324860_zpid/days_sort/30.20018,-81.51885,30.194487,-81.528484_rect/16_zm/0_mmm/1_rs/?view=map</t>
  </si>
  <si>
    <t>10547 Gatewood Glen Ct,
Jacksonville, FL 32256</t>
  </si>
  <si>
    <t>http://www.zillow.com/homes/for_sale/fsba,fsbo_lt/61264325_zpid/days_sort/30.197788,-81.520738,30.192094,-81.530373_rect/16_zm/0_mmm/1_rs/?view=map</t>
  </si>
  <si>
    <t>9258 Castlebar Glen Dr,
Jacksonville, FL 32256</t>
  </si>
  <si>
    <t>http://www.zillow.com/homes/for_sale/fsba,fsbo_lt/55794415_zpid/days_sort/30.197788,-81.520738,30.192094,-81.530373_rect/16_zm/0_mmm/1_rs/?view=map</t>
  </si>
  <si>
    <t>10453 Kylemore Glen Ct,
Jacksonville, FL 32256</t>
  </si>
  <si>
    <t>http://www.zillow.com/homes/for_sale/fsba,fsbo_lt/61278500_zpid/days_sort/30.196425,-81.520159,30.190731,-81.529793_rect/16_zm/0_mmm/1_rs/?view=map</t>
  </si>
  <si>
    <t>10422 Kylemore Glen Ct,
Jacksonville, FL 32256</t>
  </si>
  <si>
    <t>http://www.zillow.com/homes/for_sale/fsba,fsbo_lt/59915233_zpid/days_sort/30.196425,-81.520159,30.190731,-81.529793_rect/16_zm/0_mmm/1_rs/?view=map</t>
  </si>
  <si>
    <t>10579 Castlebar Glen Dr S,
Jacksonville, FL 32256</t>
  </si>
  <si>
    <t>http://www.zillow.com/homes/for_sale/fsba,fsbo_lt/59208338_zpid/days_sort/30.196425,-81.520159,30.190731,-81.529793_rect/16_zm/0_mmm/1_rs/?view=map</t>
  </si>
  <si>
    <t>Price Per square Foot</t>
  </si>
  <si>
    <t>Avg Price Per Square Foot</t>
  </si>
  <si>
    <t>Days on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</si>
</sst>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_);_(&quot;$&quot;* \(#,##0\);_(&quot;$&quot;* &quot;-&quot;??_);_(@_)"/>
    <numFmt numFmtId="166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2" fillId="0" borderId="0" xfId="2" applyAlignment="1">
      <alignment horizontal="left" vertical="top"/>
    </xf>
    <xf numFmtId="164" fontId="0" fillId="0" borderId="0" xfId="0" applyNumberFormat="1" applyAlignment="1">
      <alignment horizontal="left" vertical="top"/>
    </xf>
    <xf numFmtId="165" fontId="0" fillId="0" borderId="0" xfId="1" applyNumberFormat="1" applyFont="1" applyAlignment="1">
      <alignment horizontal="left" vertical="top"/>
    </xf>
    <xf numFmtId="166" fontId="0" fillId="0" borderId="0" xfId="3" applyNumberFormat="1" applyFont="1" applyAlignment="1">
      <alignment horizontal="left" vertical="top"/>
    </xf>
    <xf numFmtId="165" fontId="0" fillId="0" borderId="0" xfId="0" applyNumberFormat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165" fontId="3" fillId="2" borderId="0" xfId="1" applyNumberFormat="1" applyFont="1" applyFill="1" applyAlignment="1">
      <alignment horizontal="left" vertical="top"/>
    </xf>
    <xf numFmtId="166" fontId="3" fillId="2" borderId="0" xfId="3" applyNumberFormat="1" applyFont="1" applyFill="1" applyAlignment="1">
      <alignment horizontal="left" vertical="top"/>
    </xf>
    <xf numFmtId="164" fontId="3" fillId="2" borderId="0" xfId="0" applyNumberFormat="1" applyFont="1" applyFill="1" applyAlignment="1">
      <alignment horizontal="left" vertical="top"/>
    </xf>
    <xf numFmtId="0" fontId="0" fillId="3" borderId="0" xfId="0" applyFill="1"/>
    <xf numFmtId="0" fontId="0" fillId="3" borderId="0" xfId="0" applyFill="1" applyAlignment="1">
      <alignment horizontal="left" vertical="top"/>
    </xf>
    <xf numFmtId="165" fontId="0" fillId="3" borderId="0" xfId="1" applyNumberFormat="1" applyFont="1" applyFill="1" applyAlignment="1">
      <alignment horizontal="left" vertical="top"/>
    </xf>
    <xf numFmtId="166" fontId="0" fillId="3" borderId="0" xfId="3" applyNumberFormat="1" applyFont="1" applyFill="1" applyAlignment="1">
      <alignment horizontal="left" vertical="top"/>
    </xf>
    <xf numFmtId="164" fontId="0" fillId="3" borderId="0" xfId="0" applyNumberFormat="1" applyFill="1" applyAlignment="1">
      <alignment horizontal="left" vertical="top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38100</xdr:colOff>
      <xdr:row>1</xdr:row>
      <xdr:rowOff>15081</xdr:rowOff>
    </xdr:to>
    <xdr:pic>
      <xdr:nvPicPr>
        <xdr:cNvPr id="4" name="Picture 3" descr="FSBO Academ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81775" cy="548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zillow.com/homes/for_sale/fsba,fsbo,fore_lt/44610136_zpid/days_sort/30.211937,-81.529782,30.20401,-81.54373_rect/16_zm/0_mmm/1_rs/?view=map" TargetMode="External"/><Relationship Id="rId18" Type="http://schemas.openxmlformats.org/officeDocument/2006/relationships/hyperlink" Target="http://www.zillow.com/homes/for_sale/fsba,fsbo_lt/44610247_zpid/days_sort/30.216249,-81.525266,30.211613,-81.535737_rect/16_zm/0_mmm/1_rs/?view=map" TargetMode="External"/><Relationship Id="rId26" Type="http://schemas.openxmlformats.org/officeDocument/2006/relationships/hyperlink" Target="http://www.zillow.com/homes/for_sale/fsba,fsbo_lt/55119414_zpid/days_sort/30.210584,-81.520545,30.205549,-81.531016_rect/16_zm/0_mmm/1_rs/?view=map" TargetMode="External"/><Relationship Id="rId39" Type="http://schemas.openxmlformats.org/officeDocument/2006/relationships/hyperlink" Target="http://www.zillow.com/homes/for_sale/fsba,fsbo_lt/58657655_zpid/days_sort/30.202443,-81.520255,30.196749,-81.52989_rect/16_zm/0_mmm/1_rs/?view=map" TargetMode="External"/><Relationship Id="rId3" Type="http://schemas.openxmlformats.org/officeDocument/2006/relationships/hyperlink" Target="http://www.zillow.com/homes/for_sale/fsba,fsbo_lt/44609928_zpid/days_sort/30.215368,-81.530437,30.207441,-81.544384_rect/16_zm/0_mmm/1_rs/?view=map" TargetMode="External"/><Relationship Id="rId21" Type="http://schemas.openxmlformats.org/officeDocument/2006/relationships/hyperlink" Target="http://www.zillow.com/homes/for_sale/fsba,fsbo_lt/44610167_zpid/days_sort/30.216017,-81.52769,30.211381,-81.538162_rect/16_zm/0_mmm/1_rs/?view=map" TargetMode="External"/><Relationship Id="rId34" Type="http://schemas.openxmlformats.org/officeDocument/2006/relationships/hyperlink" Target="http://www.zillow.com/homes/for_sale/fsba,fsbo_lt/58657626_zpid/days_sort/30.207199,-81.519504,30.201506,-81.529139_rect/16_zm/0_mmm/1_rs/?view=map" TargetMode="External"/><Relationship Id="rId42" Type="http://schemas.openxmlformats.org/officeDocument/2006/relationships/hyperlink" Target="http://www.zillow.com/homes/for_sale/fsba,fsbo_lt/2138384408_zpid/days_sort/30.200848,-81.519955,30.195154,-81.529589_rect/16_zm/0_mmm/1_rs/?view=map" TargetMode="External"/><Relationship Id="rId47" Type="http://schemas.openxmlformats.org/officeDocument/2006/relationships/hyperlink" Target="http://www.zillow.com/homes/for_sale/fsba,fsbo_lt/55324860_zpid/days_sort/30.20018,-81.51885,30.194487,-81.528484_rect/16_zm/0_mmm/1_rs/?view=map" TargetMode="External"/><Relationship Id="rId50" Type="http://schemas.openxmlformats.org/officeDocument/2006/relationships/hyperlink" Target="http://www.zillow.com/homes/for_sale/fsba,fsbo_lt/61278500_zpid/days_sort/30.196425,-81.520159,30.190731,-81.529793_rect/16_zm/0_mmm/1_rs/?view=map" TargetMode="External"/><Relationship Id="rId7" Type="http://schemas.openxmlformats.org/officeDocument/2006/relationships/hyperlink" Target="http://www.zillow.com/homes/for_sale/fsba,fsbo,fore_lt/44610093_zpid/days_sort/30.213629,-81.530362,30.205702,-81.544309_rect/16_zm/0_mmm/1_rs/?view=map" TargetMode="External"/><Relationship Id="rId12" Type="http://schemas.openxmlformats.org/officeDocument/2006/relationships/hyperlink" Target="http://www.zillow.com/homes/for_sale/fsba,fsbo,fore_lt/44610142_zpid/days_sort/30.213629,-81.530362,30.205702,-81.544309_rect/16_zm/0_mmm/1_rs/?view=map" TargetMode="External"/><Relationship Id="rId17" Type="http://schemas.openxmlformats.org/officeDocument/2006/relationships/hyperlink" Target="http://www.zillow.com/homes/for_sale/fsba,fsbo_lt/44610253_zpid/days_sort/30.216249,-81.525266,30.211613,-81.535737_rect/16_zm/0_mmm/1_rs/?view=map" TargetMode="External"/><Relationship Id="rId25" Type="http://schemas.openxmlformats.org/officeDocument/2006/relationships/hyperlink" Target="http://www.zillow.com/homes/for_sale/fsba,fsbo_lt/44610380_zpid/days_sort/30.210584,-81.520545,30.205549,-81.531016_rect/16_zm/0_mmm/1_rs/?view=map" TargetMode="External"/><Relationship Id="rId33" Type="http://schemas.openxmlformats.org/officeDocument/2006/relationships/hyperlink" Target="http://www.zillow.com/homes/for_sale/fsba,fsbo_lt/58657624_zpid/days_sort/30.208377,-81.519204,30.202684,-81.528838_rect/16_zm/0_mmm/1_rs/?view=map" TargetMode="External"/><Relationship Id="rId38" Type="http://schemas.openxmlformats.org/officeDocument/2006/relationships/hyperlink" Target="http://www.zillow.com/homes/for_sale/fsba,fsbo_lt/58657668_zpid/days_sort/30.206346,-81.520405,30.200653,-81.53004_rect/16_zm/0_mmm/1_rs/?view=map" TargetMode="External"/><Relationship Id="rId46" Type="http://schemas.openxmlformats.org/officeDocument/2006/relationships/hyperlink" Target="http://www.zillow.com/homes/for_sale/fsba,fsbo_lt/61278485_zpid/days_sort/30.20018,-81.51885,30.194487,-81.528484_rect/16_zm/0_mmm/1_rs/?view=map" TargetMode="External"/><Relationship Id="rId2" Type="http://schemas.openxmlformats.org/officeDocument/2006/relationships/hyperlink" Target="http://www.zillow.com/homes/for_sale/fsba,fsbo_lt/44609919_zpid/days_sort/30.215368,-81.530437,30.207441,-81.544384_rect/16_zm/0_mmm/1_rs/?view=map" TargetMode="External"/><Relationship Id="rId16" Type="http://schemas.openxmlformats.org/officeDocument/2006/relationships/hyperlink" Target="http://www.zillow.com/homes/for_sale/fsba,fsbo_lt/44610254_zpid/days_sort/30.216249,-81.525266,30.211613,-81.535737_rect/16_zm/0_mmm/1_rs/?view=map" TargetMode="External"/><Relationship Id="rId20" Type="http://schemas.openxmlformats.org/officeDocument/2006/relationships/hyperlink" Target="http://www.zillow.com/homes/for_sale/fsba,fsbo_lt/44610179_zpid/days_sort/30.216017,-81.52769,30.211381,-81.538162_rect/16_zm/0_mmm/1_rs/?view=map" TargetMode="External"/><Relationship Id="rId29" Type="http://schemas.openxmlformats.org/officeDocument/2006/relationships/hyperlink" Target="http://www.zillow.com/homes/for_sale/fsba,fsbo_lt/44610412_zpid/days_sort/30.210945,-81.519096,30.205252,-81.528731_rect/16_zm/0_mmm/1_rs/?view=map" TargetMode="External"/><Relationship Id="rId41" Type="http://schemas.openxmlformats.org/officeDocument/2006/relationships/hyperlink" Target="http://www.zillow.com/homes/for_sale/fsba,fsbo_lt/61278450_zpid/days_sort/30.202443,-81.520255,30.196749,-81.52989_rect/16_zm/0_mmm/1_rs/?view=map" TargetMode="External"/><Relationship Id="rId1" Type="http://schemas.openxmlformats.org/officeDocument/2006/relationships/hyperlink" Target="http://www.zillow.com/homes/for_sale/fsba,fsbo_lt/44609911_zpid/days_sort/30.215368,-81.530437,30.207441,-81.544384_rect/16_zm/0_mmm/1_rs/?view=map" TargetMode="External"/><Relationship Id="rId6" Type="http://schemas.openxmlformats.org/officeDocument/2006/relationships/hyperlink" Target="http://www.zillow.com/homes/for_sale/fsba,fsbo_lt/44609986_zpid/days_sort/30.215155,-81.531006,30.207227,-81.544953_rect/16_zm/0_mmm/1_rs/?view=map" TargetMode="External"/><Relationship Id="rId11" Type="http://schemas.openxmlformats.org/officeDocument/2006/relationships/hyperlink" Target="http://www.zillow.com/homes/for_sale/fsba,fsbo,fore_lt/44610153_zpid/days_sort/30.213629,-81.530362,30.205702,-81.544309_rect/16_zm/0_mmm/1_rs/?view=map" TargetMode="External"/><Relationship Id="rId24" Type="http://schemas.openxmlformats.org/officeDocument/2006/relationships/hyperlink" Target="http://www.zillow.com/homes/for_sale/fsba,fsbo_lt/44610327_zpid/days_sort/30.21317,-81.52092,30.208535,-81.531392_rect/16_zm/0_mmm/1_rs/?view=map" TargetMode="External"/><Relationship Id="rId32" Type="http://schemas.openxmlformats.org/officeDocument/2006/relationships/hyperlink" Target="http://www.zillow.com/homes/for_sale/fsba,fsbo_lt/55119476_zpid/days_sort/30.208377,-81.519204,30.202684,-81.528838_rect/16_zm/0_mmm/1_rs/?view=map" TargetMode="External"/><Relationship Id="rId37" Type="http://schemas.openxmlformats.org/officeDocument/2006/relationships/hyperlink" Target="http://www.zillow.com/homes/for_sale/fsba,fsbo_lt/58657677_zpid/days_sort/30.206346,-81.520405,30.200653,-81.53004_rect/16_zm/0_mmm/1_rs/?view=map" TargetMode="External"/><Relationship Id="rId40" Type="http://schemas.openxmlformats.org/officeDocument/2006/relationships/hyperlink" Target="http://www.zillow.com/homes/for_sale/fsba,fsbo_lt/58657651_zpid/days_sort/30.202443,-81.520255,30.196749,-81.52989_rect/16_zm/0_mmm/1_rs/?view=map" TargetMode="External"/><Relationship Id="rId45" Type="http://schemas.openxmlformats.org/officeDocument/2006/relationships/hyperlink" Target="http://www.zillow.com/homes/for_sale/fsba,fsbo_lt/61264343_zpid/days_sort/30.20018,-81.51885,30.194487,-81.528484_rect/16_zm/0_mmm/1_rs/?view=map" TargetMode="External"/><Relationship Id="rId53" Type="http://schemas.openxmlformats.org/officeDocument/2006/relationships/printerSettings" Target="../printerSettings/printerSettings2.bin"/><Relationship Id="rId5" Type="http://schemas.openxmlformats.org/officeDocument/2006/relationships/hyperlink" Target="http://www.zillow.com/homes/for_sale/fsba,fsbo_lt/44609947_zpid/days_sort/30.215155,-81.531006,30.207227,-81.544953_rect/16_zm/0_mmm/1_rs/?view=map" TargetMode="External"/><Relationship Id="rId15" Type="http://schemas.openxmlformats.org/officeDocument/2006/relationships/hyperlink" Target="http://www.zillow.com/homes/for_sale/fsba,fsbo_lt/44610221_zpid/days_sort/30.213764,-81.52518,30.208729,-81.535651_rect/16_zm/0_mmm/1_rs/?view=map" TargetMode="External"/><Relationship Id="rId23" Type="http://schemas.openxmlformats.org/officeDocument/2006/relationships/hyperlink" Target="http://www.zillow.com/homes/for_sale/fsba,fsbo_lt/44610157_zpid/days_sort/30.214691,-81.530641,30.210055,-81.541112_rect/16_zm/0_mmm/1_rs/?view=map" TargetMode="External"/><Relationship Id="rId28" Type="http://schemas.openxmlformats.org/officeDocument/2006/relationships/hyperlink" Target="http://www.zillow.com/homes/for_sale/fsba,fsbo_lt/55119451_zpid/days_sort/30.214533,-81.519247,30.208841,-81.528881_rect/16_zm/0_mmm/1_rs/?view=map" TargetMode="External"/><Relationship Id="rId36" Type="http://schemas.openxmlformats.org/officeDocument/2006/relationships/hyperlink" Target="http://www.zillow.com/homes/for_sale/fsba,fsbo_lt/58657671_zpid/days_sort/30.206346,-81.520405,30.200653,-81.53004_rect/16_zm/0_mmm/1_rs/?view=map" TargetMode="External"/><Relationship Id="rId49" Type="http://schemas.openxmlformats.org/officeDocument/2006/relationships/hyperlink" Target="http://www.zillow.com/homes/for_sale/fsba,fsbo_lt/55794415_zpid/days_sort/30.197788,-81.520738,30.192094,-81.530373_rect/16_zm/0_mmm/1_rs/?view=map" TargetMode="External"/><Relationship Id="rId10" Type="http://schemas.openxmlformats.org/officeDocument/2006/relationships/hyperlink" Target="http://www.zillow.com/homes/for_sale/fsba,fsbo,fore_lt/44610150_zpid/days_sort/30.213629,-81.530362,30.205702,-81.544309_rect/16_zm/0_mmm/1_rs/?view=map" TargetMode="External"/><Relationship Id="rId19" Type="http://schemas.openxmlformats.org/officeDocument/2006/relationships/hyperlink" Target="http://www.zillow.com/homes/for_sale/fsba,fsbo_lt/44610262_zpid/days_sort/30.216174,-81.52666,30.211539,-81.537132_rect/16_zm/0_mmm/1_rs/?view=map" TargetMode="External"/><Relationship Id="rId31" Type="http://schemas.openxmlformats.org/officeDocument/2006/relationships/hyperlink" Target="http://www.zillow.com/homes/for_sale/fsba,fsbo_lt/55119505_zpid/days_sort/30.210945,-81.519096,30.205252,-81.528731_rect/16_zm/0_mmm/1_rs/?view=map" TargetMode="External"/><Relationship Id="rId44" Type="http://schemas.openxmlformats.org/officeDocument/2006/relationships/hyperlink" Target="http://www.zillow.com/homes/for_sale/fsba,fsbo_lt/61278440_zpid/days_sort/30.20018,-81.51885,30.194487,-81.528484_rect/16_zm/0_mmm/1_rs/?view=map" TargetMode="External"/><Relationship Id="rId52" Type="http://schemas.openxmlformats.org/officeDocument/2006/relationships/hyperlink" Target="http://www.zillow.com/homes/for_sale/fsba,fsbo_lt/59208338_zpid/days_sort/30.196425,-81.520159,30.190731,-81.529793_rect/16_zm/0_mmm/1_rs/?view=map" TargetMode="External"/><Relationship Id="rId4" Type="http://schemas.openxmlformats.org/officeDocument/2006/relationships/hyperlink" Target="http://www.zillow.com/homes/for_sale/fsba,fsbo_lt/44609941_zpid/days_sort/30.215117,-81.529815,30.20719,-81.543762_rect/16_zm/0_mmm/1_rs/?view=map" TargetMode="External"/><Relationship Id="rId9" Type="http://schemas.openxmlformats.org/officeDocument/2006/relationships/hyperlink" Target="http://www.zillow.com/homes/for_sale/fsba,fsbo,fore_lt/44610066_zpid/days_sort/30.213629,-81.530362,30.205702,-81.544309_rect/16_zm/0_mmm/1_rs/?view=map" TargetMode="External"/><Relationship Id="rId14" Type="http://schemas.openxmlformats.org/officeDocument/2006/relationships/hyperlink" Target="http://www.zillow.com/homes/for_sale/fsba,fsbo,fore_lt/44610223_zpid/days_sort/30.214172,-81.526027,30.206244,-81.539975_rect/16_zm/0_mmm/1_rs/?view=map" TargetMode="External"/><Relationship Id="rId22" Type="http://schemas.openxmlformats.org/officeDocument/2006/relationships/hyperlink" Target="http://www.zillow.com/homes/for_sale/fsba,fsbo_lt/44610198_zpid/days_sort/30.214913,-81.52901,30.210278,-81.539481_rect/16_zm/0_mmm/1_rs/?view=map" TargetMode="External"/><Relationship Id="rId27" Type="http://schemas.openxmlformats.org/officeDocument/2006/relationships/hyperlink" Target="http://www.zillow.com/homes/for_sale/fsba,fsbo_lt/55119406_zpid/days_sort/30.21082,-81.52136,30.205786,-81.531832_rect/16_zm/0_mmm/1_rs/?view=map" TargetMode="External"/><Relationship Id="rId30" Type="http://schemas.openxmlformats.org/officeDocument/2006/relationships/hyperlink" Target="http://www.zillow.com/homes/for_sale/fsba,fsbo_lt/55119508_zpid/days_sort/30.210945,-81.519096,30.205252,-81.528731_rect/16_zm/0_mmm/1_rs/?view=map" TargetMode="External"/><Relationship Id="rId35" Type="http://schemas.openxmlformats.org/officeDocument/2006/relationships/hyperlink" Target="http://www.zillow.com/homes/for_sale/fsba,fsbo_lt/58657630_zpid/days_sort/30.207821,-81.520277,30.202128,-81.529911_rect/16_zm/0_mmm/1_rs/?view=map" TargetMode="External"/><Relationship Id="rId43" Type="http://schemas.openxmlformats.org/officeDocument/2006/relationships/hyperlink" Target="http://www.zillow.com/homes/for_sale/fsba,fsbo_lt/61264317_zpid/days_sort/30.20018,-81.51885,30.194487,-81.528484_rect/16_zm/0_mmm/1_rs/?view=map" TargetMode="External"/><Relationship Id="rId48" Type="http://schemas.openxmlformats.org/officeDocument/2006/relationships/hyperlink" Target="http://www.zillow.com/homes/for_sale/fsba,fsbo_lt/61264325_zpid/days_sort/30.197788,-81.520738,30.192094,-81.530373_rect/16_zm/0_mmm/1_rs/?view=map" TargetMode="External"/><Relationship Id="rId8" Type="http://schemas.openxmlformats.org/officeDocument/2006/relationships/hyperlink" Target="http://www.zillow.com/homes/for_sale/fsba,fsbo,fore_lt/44610076_zpid/days_sort/30.213629,-81.530362,30.205702,-81.544309_rect/16_zm/0_mmm/1_rs/?view=map" TargetMode="External"/><Relationship Id="rId51" Type="http://schemas.openxmlformats.org/officeDocument/2006/relationships/hyperlink" Target="http://www.zillow.com/homes/for_sale/fsba,fsbo_lt/59915233_zpid/days_sort/30.196425,-81.520159,30.190731,-81.529793_rect/16_zm/0_mmm/1_rs/?view=m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B11" sqref="B11"/>
    </sheetView>
  </sheetViews>
  <sheetFormatPr defaultRowHeight="15" x14ac:dyDescent="0.25"/>
  <cols>
    <col min="1" max="1" width="16.28515625" style="1" bestFit="1" customWidth="1"/>
    <col min="2" max="2" width="23.28515625" style="1" customWidth="1"/>
    <col min="3" max="3" width="9.140625" style="1"/>
    <col min="4" max="4" width="12.5703125" style="5" bestFit="1" customWidth="1"/>
    <col min="5" max="5" width="9.140625" style="1"/>
    <col min="6" max="7" width="9.140625" style="6"/>
    <col min="8" max="8" width="9.42578125" style="4" bestFit="1" customWidth="1"/>
    <col min="9" max="9" width="10.85546875" style="4" bestFit="1" customWidth="1"/>
    <col min="10" max="10" width="16.85546875" style="1" bestFit="1" customWidth="1"/>
    <col min="11" max="11" width="20" style="1" bestFit="1" customWidth="1"/>
    <col min="12" max="12" width="24" style="1" bestFit="1" customWidth="1"/>
    <col min="13" max="13" width="14.7109375" style="1" bestFit="1" customWidth="1"/>
    <col min="14" max="16384" width="9.140625" style="1"/>
  </cols>
  <sheetData>
    <row r="1" spans="1:14" s="13" customFormat="1" ht="42" customHeight="1" x14ac:dyDescent="0.25">
      <c r="A1" s="12"/>
      <c r="D1" s="14"/>
      <c r="F1" s="15"/>
      <c r="G1" s="15"/>
      <c r="H1" s="16"/>
      <c r="I1" s="16"/>
    </row>
    <row r="2" spans="1:14" ht="15" customHeight="1" x14ac:dyDescent="0.25">
      <c r="A2" s="8" t="s">
        <v>0</v>
      </c>
      <c r="B2" s="8" t="s">
        <v>1</v>
      </c>
      <c r="C2" s="8" t="s">
        <v>2</v>
      </c>
      <c r="D2" s="9" t="s">
        <v>3</v>
      </c>
      <c r="E2" s="8" t="s">
        <v>5</v>
      </c>
      <c r="F2" s="10" t="s">
        <v>6</v>
      </c>
      <c r="G2" s="10" t="s">
        <v>7</v>
      </c>
      <c r="H2" s="11" t="s">
        <v>4</v>
      </c>
      <c r="I2" s="11" t="s">
        <v>11</v>
      </c>
      <c r="J2" s="8" t="s">
        <v>8</v>
      </c>
      <c r="K2" s="8" t="s">
        <v>138</v>
      </c>
      <c r="L2" s="8" t="s">
        <v>139</v>
      </c>
      <c r="M2" s="8" t="s">
        <v>140</v>
      </c>
      <c r="N2" s="8" t="s">
        <v>12</v>
      </c>
    </row>
    <row r="3" spans="1:14" ht="15" customHeight="1" x14ac:dyDescent="0.25">
      <c r="B3" s="2"/>
      <c r="C3" s="3"/>
      <c r="K3" s="7"/>
    </row>
    <row r="4" spans="1:14" ht="15" customHeight="1" x14ac:dyDescent="0.25">
      <c r="B4" s="2"/>
      <c r="C4" s="3"/>
      <c r="K4" s="7"/>
    </row>
    <row r="5" spans="1:14" ht="15" customHeight="1" x14ac:dyDescent="0.25">
      <c r="B5" s="2"/>
      <c r="C5" s="3"/>
      <c r="K5" s="7"/>
    </row>
    <row r="6" spans="1:14" ht="15" customHeight="1" x14ac:dyDescent="0.25">
      <c r="B6" s="2"/>
      <c r="C6" s="3"/>
      <c r="K6" s="7"/>
    </row>
    <row r="7" spans="1:14" ht="15" customHeight="1" x14ac:dyDescent="0.25">
      <c r="B7" s="2"/>
      <c r="C7" s="3"/>
      <c r="K7" s="7"/>
      <c r="L7" s="7"/>
    </row>
    <row r="8" spans="1:14" ht="15" customHeight="1" x14ac:dyDescent="0.25">
      <c r="B8" s="2"/>
      <c r="C8" s="3"/>
      <c r="K8" s="7"/>
      <c r="L8" s="7"/>
    </row>
    <row r="9" spans="1:14" ht="15" customHeight="1" x14ac:dyDescent="0.25">
      <c r="B9" s="2"/>
      <c r="C9" s="3"/>
      <c r="K9" s="7"/>
      <c r="L9" s="7"/>
    </row>
    <row r="10" spans="1:14" ht="15" customHeight="1" x14ac:dyDescent="0.25">
      <c r="B10" s="2"/>
      <c r="C10" s="3"/>
      <c r="K10" s="7"/>
      <c r="L10" s="7"/>
    </row>
    <row r="11" spans="1:14" ht="15" customHeight="1" x14ac:dyDescent="0.25">
      <c r="B11" s="2"/>
      <c r="C11" s="3"/>
      <c r="K11" s="7"/>
      <c r="L11" s="7"/>
    </row>
    <row r="12" spans="1:14" ht="15" customHeight="1" x14ac:dyDescent="0.25">
      <c r="B12" s="2"/>
      <c r="C12" s="3"/>
      <c r="K12" s="7"/>
      <c r="L12" s="7"/>
    </row>
    <row r="13" spans="1:14" ht="15" customHeight="1" x14ac:dyDescent="0.25">
      <c r="B13" s="2"/>
      <c r="C13" s="3"/>
      <c r="K13" s="7"/>
      <c r="L13" s="7"/>
    </row>
    <row r="14" spans="1:14" ht="15" customHeight="1" x14ac:dyDescent="0.25">
      <c r="B14" s="2"/>
      <c r="C14" s="3"/>
      <c r="K14" s="7"/>
      <c r="L14" s="7"/>
    </row>
    <row r="15" spans="1:14" ht="15" customHeight="1" x14ac:dyDescent="0.25">
      <c r="B15" s="2"/>
      <c r="C15" s="3"/>
      <c r="K15" s="7"/>
      <c r="L15" s="7"/>
    </row>
    <row r="16" spans="1:14" ht="15" customHeight="1" x14ac:dyDescent="0.25">
      <c r="B16" s="2"/>
      <c r="K16" s="7"/>
      <c r="L16" s="7"/>
    </row>
    <row r="17" spans="2:12" ht="15" customHeight="1" x14ac:dyDescent="0.25">
      <c r="B17" s="2"/>
      <c r="C17" s="3"/>
      <c r="K17" s="7"/>
      <c r="L17" s="7"/>
    </row>
    <row r="18" spans="2:12" ht="15" customHeight="1" x14ac:dyDescent="0.25">
      <c r="B18" s="2"/>
      <c r="C18" s="3"/>
      <c r="K18" s="7"/>
      <c r="L18" s="7"/>
    </row>
    <row r="19" spans="2:12" ht="15" customHeight="1" x14ac:dyDescent="0.25">
      <c r="B19" s="2"/>
      <c r="C19" s="3"/>
      <c r="K19" s="7"/>
      <c r="L19" s="7"/>
    </row>
    <row r="20" spans="2:12" ht="15" customHeight="1" x14ac:dyDescent="0.25">
      <c r="B20" s="2"/>
      <c r="C20" s="3"/>
      <c r="K20" s="7"/>
      <c r="L20" s="7"/>
    </row>
    <row r="21" spans="2:12" ht="15" customHeight="1" x14ac:dyDescent="0.25">
      <c r="B21" s="2"/>
      <c r="C21" s="3"/>
      <c r="K21" s="7"/>
      <c r="L21" s="7"/>
    </row>
    <row r="22" spans="2:12" ht="15" customHeight="1" x14ac:dyDescent="0.25">
      <c r="B22" s="2"/>
      <c r="C22" s="3"/>
      <c r="K22" s="7"/>
      <c r="L22" s="7"/>
    </row>
    <row r="23" spans="2:12" ht="15" customHeight="1" x14ac:dyDescent="0.25">
      <c r="B23" s="2"/>
      <c r="C23" s="3"/>
      <c r="K23" s="7"/>
      <c r="L23" s="7"/>
    </row>
    <row r="24" spans="2:12" ht="15" customHeight="1" x14ac:dyDescent="0.25">
      <c r="B24" s="2"/>
      <c r="C24" s="3"/>
      <c r="K24" s="7"/>
      <c r="L24" s="7"/>
    </row>
    <row r="25" spans="2:12" ht="15" customHeight="1" x14ac:dyDescent="0.25">
      <c r="B25" s="2"/>
      <c r="C25" s="3"/>
      <c r="K25" s="7"/>
      <c r="L25" s="7"/>
    </row>
    <row r="26" spans="2:12" ht="15" customHeight="1" x14ac:dyDescent="0.25">
      <c r="B26" s="2"/>
      <c r="C26" s="3"/>
      <c r="K26" s="7"/>
      <c r="L26" s="7"/>
    </row>
    <row r="27" spans="2:12" ht="15" customHeight="1" x14ac:dyDescent="0.25">
      <c r="B27" s="2"/>
      <c r="C27" s="3"/>
      <c r="K27" s="7"/>
      <c r="L27" s="7"/>
    </row>
    <row r="28" spans="2:12" ht="15" customHeight="1" x14ac:dyDescent="0.25">
      <c r="B28" s="2"/>
      <c r="C28" s="3"/>
      <c r="K28" s="7"/>
      <c r="L28" s="7"/>
    </row>
    <row r="29" spans="2:12" ht="15" customHeight="1" x14ac:dyDescent="0.25">
      <c r="B29" s="2"/>
      <c r="C29" s="3"/>
      <c r="K29" s="7"/>
      <c r="L29" s="7"/>
    </row>
    <row r="30" spans="2:12" ht="15" customHeight="1" x14ac:dyDescent="0.25">
      <c r="B30" s="2"/>
      <c r="C30" s="3"/>
      <c r="K30" s="7"/>
      <c r="L30" s="7"/>
    </row>
    <row r="31" spans="2:12" ht="15" customHeight="1" x14ac:dyDescent="0.25">
      <c r="B31" s="2"/>
      <c r="C31" s="3"/>
      <c r="K31" s="7"/>
      <c r="L31" s="7"/>
    </row>
    <row r="32" spans="2:12" ht="15" customHeight="1" x14ac:dyDescent="0.25">
      <c r="B32" s="2"/>
      <c r="C32" s="3"/>
      <c r="K32" s="7"/>
      <c r="L32" s="7"/>
    </row>
    <row r="33" spans="2:12" ht="15" customHeight="1" x14ac:dyDescent="0.25">
      <c r="B33" s="2"/>
      <c r="C33" s="3"/>
      <c r="K33" s="7"/>
      <c r="L33" s="7"/>
    </row>
    <row r="34" spans="2:12" ht="15" customHeight="1" x14ac:dyDescent="0.25">
      <c r="B34" s="2"/>
      <c r="C34" s="3"/>
      <c r="K34" s="7"/>
      <c r="L34" s="7"/>
    </row>
    <row r="35" spans="2:12" ht="15" customHeight="1" x14ac:dyDescent="0.25">
      <c r="B35" s="2"/>
      <c r="C35" s="3"/>
      <c r="K35" s="7"/>
      <c r="L35" s="7"/>
    </row>
    <row r="36" spans="2:12" ht="15" customHeight="1" x14ac:dyDescent="0.25">
      <c r="B36" s="2"/>
      <c r="C36" s="3"/>
      <c r="K36" s="7"/>
      <c r="L36" s="7"/>
    </row>
    <row r="37" spans="2:12" ht="15" customHeight="1" x14ac:dyDescent="0.25">
      <c r="B37" s="2"/>
      <c r="C37" s="3"/>
      <c r="K37" s="7"/>
      <c r="L37" s="7"/>
    </row>
    <row r="38" spans="2:12" ht="15" customHeight="1" x14ac:dyDescent="0.25">
      <c r="B38" s="2"/>
      <c r="C38" s="3"/>
      <c r="K38" s="7"/>
      <c r="L38" s="7"/>
    </row>
    <row r="39" spans="2:12" ht="15" customHeight="1" x14ac:dyDescent="0.25">
      <c r="B39" s="2"/>
      <c r="C39" s="3"/>
      <c r="K39" s="7"/>
      <c r="L39" s="7"/>
    </row>
    <row r="40" spans="2:12" ht="15" customHeight="1" x14ac:dyDescent="0.25">
      <c r="B40" s="2"/>
      <c r="C40" s="3"/>
      <c r="K40" s="7"/>
      <c r="L40" s="7"/>
    </row>
    <row r="41" spans="2:12" ht="15" customHeight="1" x14ac:dyDescent="0.25">
      <c r="B41" s="2"/>
      <c r="C41" s="3"/>
      <c r="K41" s="7"/>
      <c r="L41" s="7"/>
    </row>
    <row r="42" spans="2:12" ht="15" customHeight="1" x14ac:dyDescent="0.25">
      <c r="B42" s="2"/>
      <c r="C42" s="3"/>
      <c r="K42" s="7"/>
      <c r="L42" s="7"/>
    </row>
    <row r="43" spans="2:12" ht="15" customHeight="1" x14ac:dyDescent="0.25">
      <c r="B43" s="2"/>
      <c r="K43" s="7"/>
      <c r="L43" s="7"/>
    </row>
    <row r="44" spans="2:12" ht="15" customHeight="1" x14ac:dyDescent="0.25">
      <c r="B44" s="2"/>
      <c r="C44" s="3"/>
      <c r="K44" s="7"/>
      <c r="L44" s="7"/>
    </row>
    <row r="45" spans="2:12" ht="15" customHeight="1" x14ac:dyDescent="0.25">
      <c r="B45" s="2"/>
      <c r="C45" s="3"/>
      <c r="K45" s="7"/>
      <c r="L45" s="7"/>
    </row>
    <row r="46" spans="2:12" ht="15" customHeight="1" x14ac:dyDescent="0.25">
      <c r="B46" s="2"/>
      <c r="C46" s="3"/>
      <c r="K46" s="7"/>
      <c r="L46" s="7"/>
    </row>
    <row r="47" spans="2:12" ht="15" customHeight="1" x14ac:dyDescent="0.25">
      <c r="B47" s="2"/>
      <c r="C47" s="3"/>
      <c r="K47" s="7"/>
      <c r="L47" s="7"/>
    </row>
    <row r="48" spans="2:12" ht="15" customHeight="1" x14ac:dyDescent="0.25">
      <c r="B48" s="2"/>
      <c r="C48" s="3"/>
      <c r="K48" s="7"/>
      <c r="L48" s="7"/>
    </row>
    <row r="49" spans="2:12" ht="15" customHeight="1" x14ac:dyDescent="0.25">
      <c r="B49" s="2"/>
      <c r="C49" s="3"/>
      <c r="K49" s="7"/>
      <c r="L49" s="7"/>
    </row>
    <row r="50" spans="2:12" ht="15" customHeight="1" x14ac:dyDescent="0.25">
      <c r="B50" s="2"/>
      <c r="C50" s="3"/>
      <c r="K50" s="7"/>
      <c r="L50" s="7"/>
    </row>
    <row r="51" spans="2:12" ht="15" customHeight="1" x14ac:dyDescent="0.25">
      <c r="B51" s="2"/>
      <c r="C51" s="3"/>
      <c r="K51" s="7"/>
      <c r="L51" s="7"/>
    </row>
    <row r="52" spans="2:12" ht="15" customHeight="1" x14ac:dyDescent="0.25">
      <c r="B52" s="2"/>
      <c r="C52" s="3"/>
      <c r="K52" s="7"/>
      <c r="L52" s="7"/>
    </row>
    <row r="53" spans="2:12" ht="15" customHeight="1" x14ac:dyDescent="0.25">
      <c r="B53" s="2"/>
      <c r="C53" s="3"/>
      <c r="K53" s="7"/>
      <c r="L53" s="7"/>
    </row>
    <row r="54" spans="2:12" ht="15" customHeight="1" x14ac:dyDescent="0.25">
      <c r="B54" s="2"/>
      <c r="C54" s="3"/>
      <c r="K54" s="7"/>
      <c r="L54" s="7"/>
    </row>
    <row r="55" spans="2:12" ht="15" customHeight="1" x14ac:dyDescent="0.25">
      <c r="B55" s="2"/>
      <c r="C55" s="3"/>
      <c r="K55" s="7"/>
      <c r="L55" s="7"/>
    </row>
    <row r="56" spans="2:12" ht="15" customHeight="1" x14ac:dyDescent="0.25">
      <c r="B56" s="2"/>
      <c r="C56" s="3"/>
      <c r="K56" s="7"/>
      <c r="L56" s="7"/>
    </row>
    <row r="57" spans="2:12" ht="15" customHeight="1" x14ac:dyDescent="0.25">
      <c r="B57" s="2"/>
      <c r="C57" s="3"/>
      <c r="K57" s="7"/>
      <c r="L57" s="7"/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C1" workbookViewId="0">
      <pane ySplit="1" topLeftCell="A2" activePane="bottomLeft" state="frozen"/>
      <selection pane="bottomLeft" activeCell="E22" sqref="E22"/>
    </sheetView>
  </sheetViews>
  <sheetFormatPr defaultRowHeight="15" customHeight="1" x14ac:dyDescent="0.25"/>
  <cols>
    <col min="1" max="1" width="16.28515625" style="1" bestFit="1" customWidth="1"/>
    <col min="2" max="2" width="23.28515625" style="1" customWidth="1"/>
    <col min="3" max="3" width="22.85546875" style="1" customWidth="1"/>
    <col min="4" max="4" width="12.5703125" style="5" bestFit="1" customWidth="1"/>
    <col min="5" max="5" width="9.140625" style="1"/>
    <col min="6" max="7" width="9.140625" style="6"/>
    <col min="8" max="8" width="9.42578125" style="4" bestFit="1" customWidth="1"/>
    <col min="9" max="9" width="9.140625" style="4"/>
    <col min="10" max="10" width="16.85546875" style="1" bestFit="1" customWidth="1"/>
    <col min="11" max="11" width="20" style="1" bestFit="1" customWidth="1"/>
    <col min="12" max="12" width="24" style="1" bestFit="1" customWidth="1"/>
    <col min="13" max="13" width="14.7109375" style="1" bestFit="1" customWidth="1"/>
    <col min="14" max="16384" width="9.140625" style="1"/>
  </cols>
  <sheetData>
    <row r="1" spans="1:14" ht="15" customHeight="1" x14ac:dyDescent="0.25">
      <c r="A1" s="1" t="s">
        <v>0</v>
      </c>
      <c r="B1" s="1" t="s">
        <v>1</v>
      </c>
      <c r="C1" s="1" t="s">
        <v>2</v>
      </c>
      <c r="D1" s="5" t="s">
        <v>3</v>
      </c>
      <c r="E1" s="1" t="s">
        <v>5</v>
      </c>
      <c r="F1" s="6" t="s">
        <v>6</v>
      </c>
      <c r="G1" s="6" t="s">
        <v>7</v>
      </c>
      <c r="H1" s="4" t="s">
        <v>4</v>
      </c>
      <c r="I1" s="4" t="s">
        <v>11</v>
      </c>
      <c r="J1" s="1" t="s">
        <v>8</v>
      </c>
      <c r="K1" s="1" t="s">
        <v>138</v>
      </c>
      <c r="L1" s="1" t="s">
        <v>139</v>
      </c>
      <c r="M1" s="1" t="s">
        <v>140</v>
      </c>
      <c r="N1" s="1" t="s">
        <v>12</v>
      </c>
    </row>
    <row r="2" spans="1:14" ht="15" customHeight="1" x14ac:dyDescent="0.25">
      <c r="A2" s="1" t="s">
        <v>74</v>
      </c>
      <c r="B2" s="2" t="s">
        <v>53</v>
      </c>
      <c r="C2" s="3" t="s">
        <v>54</v>
      </c>
      <c r="D2" s="5">
        <v>270000</v>
      </c>
      <c r="E2" s="1">
        <v>2697</v>
      </c>
      <c r="F2" s="6">
        <v>4</v>
      </c>
      <c r="G2" s="6">
        <v>3</v>
      </c>
      <c r="H2" s="4">
        <v>41563</v>
      </c>
      <c r="I2" s="4">
        <v>41463</v>
      </c>
      <c r="K2" s="7">
        <f>D2/E2</f>
        <v>100.11123470522803</v>
      </c>
      <c r="M2" s="1">
        <f>H2-I2</f>
        <v>100</v>
      </c>
      <c r="N2" s="1" t="s">
        <v>18</v>
      </c>
    </row>
    <row r="3" spans="1:14" ht="15" customHeight="1" x14ac:dyDescent="0.25">
      <c r="A3" s="1" t="s">
        <v>74</v>
      </c>
      <c r="B3" s="2" t="s">
        <v>48</v>
      </c>
      <c r="C3" s="3" t="s">
        <v>49</v>
      </c>
      <c r="D3" s="5">
        <v>307000</v>
      </c>
      <c r="E3" s="1">
        <v>2874</v>
      </c>
      <c r="F3" s="6">
        <v>4</v>
      </c>
      <c r="G3" s="6">
        <v>4</v>
      </c>
      <c r="H3" s="4">
        <v>41605</v>
      </c>
      <c r="I3" s="4">
        <v>41516</v>
      </c>
      <c r="J3" s="1" t="s">
        <v>50</v>
      </c>
      <c r="K3" s="7">
        <f t="shared" ref="K3:K56" si="0">D3/E3</f>
        <v>106.81976339596382</v>
      </c>
      <c r="M3" s="1">
        <f t="shared" ref="M3:M41" si="1">H3-I3</f>
        <v>89</v>
      </c>
    </row>
    <row r="4" spans="1:14" ht="15" customHeight="1" x14ac:dyDescent="0.25">
      <c r="A4" s="1" t="s">
        <v>74</v>
      </c>
      <c r="B4" s="2" t="s">
        <v>44</v>
      </c>
      <c r="C4" s="3" t="s">
        <v>45</v>
      </c>
      <c r="D4" s="5">
        <v>406094</v>
      </c>
      <c r="E4" s="1">
        <v>2946</v>
      </c>
      <c r="F4" s="6">
        <v>5</v>
      </c>
      <c r="G4" s="6">
        <v>4</v>
      </c>
      <c r="H4" s="4">
        <v>41619</v>
      </c>
      <c r="I4" s="4">
        <v>41538</v>
      </c>
      <c r="J4" s="1" t="s">
        <v>27</v>
      </c>
      <c r="K4" s="7">
        <f t="shared" si="0"/>
        <v>137.84589273591311</v>
      </c>
      <c r="M4" s="1">
        <f t="shared" si="1"/>
        <v>81</v>
      </c>
    </row>
    <row r="5" spans="1:14" ht="15" customHeight="1" x14ac:dyDescent="0.25">
      <c r="A5" s="1" t="s">
        <v>75</v>
      </c>
      <c r="B5" s="2" t="s">
        <v>93</v>
      </c>
      <c r="C5" s="3" t="s">
        <v>94</v>
      </c>
      <c r="D5" s="5">
        <v>375000</v>
      </c>
      <c r="E5" s="1">
        <v>3658</v>
      </c>
      <c r="F5" s="6">
        <v>5</v>
      </c>
      <c r="G5" s="6">
        <v>4</v>
      </c>
      <c r="H5" s="4">
        <v>41639</v>
      </c>
      <c r="I5" s="4">
        <v>41593</v>
      </c>
      <c r="K5" s="7">
        <f t="shared" si="0"/>
        <v>102.51503553854565</v>
      </c>
      <c r="M5" s="1">
        <f t="shared" si="1"/>
        <v>46</v>
      </c>
    </row>
    <row r="6" spans="1:14" ht="15" customHeight="1" x14ac:dyDescent="0.25">
      <c r="A6" s="1" t="s">
        <v>75</v>
      </c>
      <c r="B6" s="2" t="s">
        <v>89</v>
      </c>
      <c r="C6" s="3" t="s">
        <v>90</v>
      </c>
      <c r="D6" s="5">
        <v>239000</v>
      </c>
      <c r="E6" s="1">
        <v>2075</v>
      </c>
      <c r="F6" s="6">
        <v>3</v>
      </c>
      <c r="G6" s="6">
        <v>2</v>
      </c>
      <c r="H6" s="4">
        <v>41649</v>
      </c>
      <c r="I6" s="4">
        <v>41543</v>
      </c>
      <c r="K6" s="7">
        <f t="shared" si="0"/>
        <v>115.18072289156626</v>
      </c>
      <c r="L6" s="7">
        <f>AVERAGE(K2:K6)</f>
        <v>112.49452985344337</v>
      </c>
      <c r="M6" s="1">
        <f t="shared" si="1"/>
        <v>106</v>
      </c>
    </row>
    <row r="7" spans="1:14" ht="15" customHeight="1" x14ac:dyDescent="0.25">
      <c r="A7" s="1" t="s">
        <v>75</v>
      </c>
      <c r="B7" s="2" t="s">
        <v>85</v>
      </c>
      <c r="C7" s="3" t="s">
        <v>86</v>
      </c>
      <c r="D7" s="5">
        <v>261000</v>
      </c>
      <c r="E7" s="1">
        <v>2260</v>
      </c>
      <c r="F7" s="6">
        <v>4</v>
      </c>
      <c r="G7" s="6">
        <v>2</v>
      </c>
      <c r="H7" s="4">
        <v>41689</v>
      </c>
      <c r="I7" s="4">
        <v>41447</v>
      </c>
      <c r="K7" s="7">
        <f t="shared" si="0"/>
        <v>115.48672566371681</v>
      </c>
      <c r="L7" s="7">
        <f t="shared" ref="L7:L56" si="2">AVERAGE(K3:K7)</f>
        <v>115.56962804514112</v>
      </c>
      <c r="M7" s="1">
        <f t="shared" si="1"/>
        <v>242</v>
      </c>
      <c r="N7" s="1" t="s">
        <v>18</v>
      </c>
    </row>
    <row r="8" spans="1:14" ht="15" customHeight="1" x14ac:dyDescent="0.25">
      <c r="A8" s="1" t="s">
        <v>75</v>
      </c>
      <c r="B8" s="2" t="s">
        <v>76</v>
      </c>
      <c r="C8" s="3" t="s">
        <v>77</v>
      </c>
      <c r="D8" s="5">
        <v>272000</v>
      </c>
      <c r="E8" s="1">
        <v>2446</v>
      </c>
      <c r="F8" s="6">
        <v>4</v>
      </c>
      <c r="G8" s="6">
        <v>2</v>
      </c>
      <c r="H8" s="4">
        <v>41689</v>
      </c>
      <c r="I8" s="4">
        <v>41646</v>
      </c>
      <c r="K8" s="7">
        <f t="shared" si="0"/>
        <v>111.20196238757154</v>
      </c>
      <c r="L8" s="7">
        <f t="shared" si="2"/>
        <v>116.44606784346267</v>
      </c>
      <c r="M8" s="1">
        <f t="shared" si="1"/>
        <v>43</v>
      </c>
    </row>
    <row r="9" spans="1:14" ht="15" customHeight="1" x14ac:dyDescent="0.25">
      <c r="A9" s="1" t="s">
        <v>75</v>
      </c>
      <c r="B9" s="2" t="s">
        <v>98</v>
      </c>
      <c r="C9" s="3" t="s">
        <v>97</v>
      </c>
      <c r="D9" s="5">
        <v>331000</v>
      </c>
      <c r="E9" s="1">
        <v>3311</v>
      </c>
      <c r="F9" s="6">
        <v>5</v>
      </c>
      <c r="G9" s="6">
        <v>3</v>
      </c>
      <c r="H9" s="4">
        <v>41701</v>
      </c>
      <c r="I9" s="4">
        <v>41508</v>
      </c>
      <c r="K9" s="7">
        <f t="shared" si="0"/>
        <v>99.969797644216243</v>
      </c>
      <c r="L9" s="7">
        <f t="shared" si="2"/>
        <v>108.87084882512332</v>
      </c>
      <c r="M9" s="1">
        <f t="shared" si="1"/>
        <v>193</v>
      </c>
    </row>
    <row r="10" spans="1:14" ht="15" customHeight="1" x14ac:dyDescent="0.25">
      <c r="A10" s="1" t="s">
        <v>74</v>
      </c>
      <c r="B10" s="2" t="s">
        <v>70</v>
      </c>
      <c r="C10" s="3" t="s">
        <v>71</v>
      </c>
      <c r="D10" s="5">
        <v>224000</v>
      </c>
      <c r="E10" s="1">
        <v>1695</v>
      </c>
      <c r="F10" s="6">
        <v>3</v>
      </c>
      <c r="G10" s="6">
        <v>2</v>
      </c>
      <c r="H10" s="4">
        <v>41705</v>
      </c>
      <c r="I10" s="4">
        <v>41487</v>
      </c>
      <c r="K10" s="7">
        <f t="shared" si="0"/>
        <v>132.15339233038347</v>
      </c>
      <c r="L10" s="7">
        <f t="shared" si="2"/>
        <v>114.79852018349087</v>
      </c>
      <c r="M10" s="1">
        <f t="shared" si="1"/>
        <v>218</v>
      </c>
    </row>
    <row r="11" spans="1:14" ht="15" customHeight="1" x14ac:dyDescent="0.25">
      <c r="A11" s="1" t="s">
        <v>75</v>
      </c>
      <c r="B11" s="2" t="s">
        <v>99</v>
      </c>
      <c r="C11" s="3" t="s">
        <v>100</v>
      </c>
      <c r="D11" s="5">
        <v>312000</v>
      </c>
      <c r="E11" s="1">
        <v>3248</v>
      </c>
      <c r="F11" s="6">
        <v>5</v>
      </c>
      <c r="G11" s="6">
        <v>3</v>
      </c>
      <c r="H11" s="4">
        <v>41739</v>
      </c>
      <c r="I11" s="4">
        <v>41566</v>
      </c>
      <c r="K11" s="7">
        <f t="shared" si="0"/>
        <v>96.059113300492612</v>
      </c>
      <c r="L11" s="7">
        <f t="shared" si="2"/>
        <v>110.97419826527614</v>
      </c>
      <c r="M11" s="1">
        <f t="shared" si="1"/>
        <v>173</v>
      </c>
    </row>
    <row r="12" spans="1:14" ht="15" customHeight="1" x14ac:dyDescent="0.25">
      <c r="A12" s="1" t="s">
        <v>74</v>
      </c>
      <c r="B12" s="2" t="s">
        <v>33</v>
      </c>
      <c r="C12" s="3" t="s">
        <v>34</v>
      </c>
      <c r="D12" s="5">
        <v>385000</v>
      </c>
      <c r="E12" s="1">
        <v>2633</v>
      </c>
      <c r="F12" s="6">
        <v>5</v>
      </c>
      <c r="G12" s="6">
        <v>3</v>
      </c>
      <c r="H12" s="4">
        <v>41743</v>
      </c>
      <c r="I12" s="4">
        <v>41641</v>
      </c>
      <c r="J12" s="1" t="s">
        <v>35</v>
      </c>
      <c r="K12" s="7">
        <f t="shared" si="0"/>
        <v>146.22104063805546</v>
      </c>
      <c r="L12" s="7">
        <f t="shared" si="2"/>
        <v>117.12106126014388</v>
      </c>
      <c r="M12" s="1">
        <f t="shared" si="1"/>
        <v>102</v>
      </c>
    </row>
    <row r="13" spans="1:14" ht="15" customHeight="1" x14ac:dyDescent="0.25">
      <c r="A13" s="1" t="s">
        <v>75</v>
      </c>
      <c r="B13" s="2" t="s">
        <v>120</v>
      </c>
      <c r="C13" s="3" t="s">
        <v>121</v>
      </c>
      <c r="D13" s="5">
        <v>305000</v>
      </c>
      <c r="E13" s="1">
        <v>2067</v>
      </c>
      <c r="F13" s="6">
        <v>4</v>
      </c>
      <c r="G13" s="6">
        <v>2</v>
      </c>
      <c r="H13" s="4">
        <v>41753</v>
      </c>
      <c r="I13" s="4">
        <v>41705</v>
      </c>
      <c r="J13" s="1" t="s">
        <v>110</v>
      </c>
      <c r="K13" s="7">
        <f t="shared" si="0"/>
        <v>147.55684567005321</v>
      </c>
      <c r="L13" s="7">
        <f t="shared" si="2"/>
        <v>124.39203791664019</v>
      </c>
      <c r="M13" s="1">
        <f t="shared" si="1"/>
        <v>48</v>
      </c>
      <c r="N13" s="1" t="s">
        <v>18</v>
      </c>
    </row>
    <row r="14" spans="1:14" ht="15" customHeight="1" x14ac:dyDescent="0.25">
      <c r="A14" s="1" t="s">
        <v>74</v>
      </c>
      <c r="B14" s="2" t="s">
        <v>57</v>
      </c>
      <c r="C14" s="3" t="s">
        <v>58</v>
      </c>
      <c r="D14" s="5">
        <v>279000</v>
      </c>
      <c r="E14" s="1">
        <v>3479</v>
      </c>
      <c r="F14" s="6">
        <v>4</v>
      </c>
      <c r="G14" s="6">
        <v>4</v>
      </c>
      <c r="H14" s="4">
        <v>41754</v>
      </c>
      <c r="I14" s="4">
        <v>41639</v>
      </c>
      <c r="J14" s="1" t="s">
        <v>59</v>
      </c>
      <c r="K14" s="7">
        <f t="shared" si="0"/>
        <v>80.195458465076172</v>
      </c>
      <c r="L14" s="7">
        <f t="shared" si="2"/>
        <v>120.43717008081219</v>
      </c>
      <c r="M14" s="1">
        <f t="shared" si="1"/>
        <v>115</v>
      </c>
    </row>
    <row r="15" spans="1:14" ht="15" customHeight="1" x14ac:dyDescent="0.25">
      <c r="A15" s="1" t="s">
        <v>74</v>
      </c>
      <c r="B15" s="2" t="s">
        <v>28</v>
      </c>
      <c r="C15" s="1" t="s">
        <v>29</v>
      </c>
      <c r="D15" s="5">
        <v>264600</v>
      </c>
      <c r="E15" s="1">
        <v>2683</v>
      </c>
      <c r="F15" s="6">
        <v>4</v>
      </c>
      <c r="G15" s="6">
        <v>4</v>
      </c>
      <c r="H15" s="4">
        <v>41768</v>
      </c>
      <c r="I15" s="4">
        <v>41718</v>
      </c>
      <c r="J15" s="1" t="s">
        <v>30</v>
      </c>
      <c r="K15" s="7">
        <f t="shared" si="0"/>
        <v>98.62094670145359</v>
      </c>
      <c r="L15" s="7">
        <f t="shared" si="2"/>
        <v>113.73068095502622</v>
      </c>
      <c r="M15" s="1">
        <f t="shared" si="1"/>
        <v>50</v>
      </c>
    </row>
    <row r="16" spans="1:14" ht="15" customHeight="1" x14ac:dyDescent="0.25">
      <c r="A16" s="1" t="s">
        <v>75</v>
      </c>
      <c r="B16" s="2" t="s">
        <v>132</v>
      </c>
      <c r="C16" s="3" t="s">
        <v>133</v>
      </c>
      <c r="D16" s="5">
        <v>260000</v>
      </c>
      <c r="E16" s="1">
        <v>2118</v>
      </c>
      <c r="F16" s="6">
        <v>4</v>
      </c>
      <c r="G16" s="6">
        <v>2</v>
      </c>
      <c r="H16" s="4">
        <v>41775</v>
      </c>
      <c r="I16" s="4">
        <v>41701</v>
      </c>
      <c r="K16" s="7">
        <f t="shared" si="0"/>
        <v>122.75731822474032</v>
      </c>
      <c r="L16" s="7">
        <f t="shared" si="2"/>
        <v>119.07032193987575</v>
      </c>
      <c r="M16" s="1">
        <f t="shared" si="1"/>
        <v>74</v>
      </c>
      <c r="N16" s="1" t="s">
        <v>18</v>
      </c>
    </row>
    <row r="17" spans="1:14" ht="15" customHeight="1" x14ac:dyDescent="0.25">
      <c r="A17" s="1" t="s">
        <v>74</v>
      </c>
      <c r="B17" s="2" t="s">
        <v>46</v>
      </c>
      <c r="C17" s="3" t="s">
        <v>47</v>
      </c>
      <c r="D17" s="5">
        <v>475000</v>
      </c>
      <c r="E17" s="1">
        <v>3031</v>
      </c>
      <c r="F17" s="6">
        <v>5</v>
      </c>
      <c r="G17" s="6">
        <v>3</v>
      </c>
      <c r="H17" s="4">
        <v>41789</v>
      </c>
      <c r="I17" s="4">
        <v>41612</v>
      </c>
      <c r="J17" s="1" t="s">
        <v>27</v>
      </c>
      <c r="K17" s="7">
        <f t="shared" si="0"/>
        <v>156.71395579016826</v>
      </c>
      <c r="L17" s="7">
        <f t="shared" si="2"/>
        <v>121.16890497029831</v>
      </c>
      <c r="M17" s="1">
        <f t="shared" si="1"/>
        <v>177</v>
      </c>
    </row>
    <row r="18" spans="1:14" ht="15" customHeight="1" x14ac:dyDescent="0.25">
      <c r="A18" s="1" t="s">
        <v>75</v>
      </c>
      <c r="B18" s="2" t="s">
        <v>118</v>
      </c>
      <c r="C18" s="3" t="s">
        <v>119</v>
      </c>
      <c r="D18" s="5">
        <v>308000</v>
      </c>
      <c r="E18" s="1">
        <v>2067</v>
      </c>
      <c r="F18" s="6">
        <v>3</v>
      </c>
      <c r="G18" s="6">
        <v>2</v>
      </c>
      <c r="H18" s="4">
        <v>41794</v>
      </c>
      <c r="I18" s="4">
        <v>41745</v>
      </c>
      <c r="J18" s="1" t="s">
        <v>110</v>
      </c>
      <c r="K18" s="7">
        <f t="shared" si="0"/>
        <v>149.0082244799226</v>
      </c>
      <c r="L18" s="7">
        <f t="shared" si="2"/>
        <v>121.45918073227217</v>
      </c>
      <c r="M18" s="1">
        <f t="shared" si="1"/>
        <v>49</v>
      </c>
    </row>
    <row r="19" spans="1:14" ht="15" customHeight="1" x14ac:dyDescent="0.25">
      <c r="A19" s="1" t="s">
        <v>74</v>
      </c>
      <c r="B19" s="2" t="s">
        <v>72</v>
      </c>
      <c r="C19" s="3" t="s">
        <v>73</v>
      </c>
      <c r="D19" s="5">
        <v>300000</v>
      </c>
      <c r="E19" s="1">
        <v>2311</v>
      </c>
      <c r="F19" s="6">
        <v>3</v>
      </c>
      <c r="G19" s="6">
        <v>2</v>
      </c>
      <c r="H19" s="4">
        <v>41801</v>
      </c>
      <c r="I19" s="4">
        <v>41753</v>
      </c>
      <c r="K19" s="7">
        <f t="shared" si="0"/>
        <v>129.81393336218088</v>
      </c>
      <c r="L19" s="7">
        <f t="shared" si="2"/>
        <v>131.38287571169312</v>
      </c>
      <c r="M19" s="1">
        <f t="shared" si="1"/>
        <v>48</v>
      </c>
    </row>
    <row r="20" spans="1:14" ht="15" customHeight="1" x14ac:dyDescent="0.25">
      <c r="A20" s="1" t="s">
        <v>75</v>
      </c>
      <c r="B20" s="2" t="s">
        <v>116</v>
      </c>
      <c r="C20" s="3" t="s">
        <v>117</v>
      </c>
      <c r="D20" s="5">
        <v>255000</v>
      </c>
      <c r="E20" s="1">
        <v>2022</v>
      </c>
      <c r="F20" s="6">
        <v>4</v>
      </c>
      <c r="G20" s="6">
        <v>2</v>
      </c>
      <c r="H20" s="4">
        <v>41819</v>
      </c>
      <c r="I20" s="4">
        <v>41614</v>
      </c>
      <c r="K20" s="7">
        <f t="shared" si="0"/>
        <v>126.11275964391692</v>
      </c>
      <c r="L20" s="7">
        <f t="shared" si="2"/>
        <v>136.88123830018577</v>
      </c>
      <c r="M20" s="1">
        <f t="shared" si="1"/>
        <v>205</v>
      </c>
      <c r="N20" s="1" t="s">
        <v>18</v>
      </c>
    </row>
    <row r="21" spans="1:14" ht="15" customHeight="1" x14ac:dyDescent="0.25">
      <c r="A21" s="1" t="s">
        <v>75</v>
      </c>
      <c r="B21" s="2" t="s">
        <v>134</v>
      </c>
      <c r="C21" s="3" t="s">
        <v>135</v>
      </c>
      <c r="D21" s="5">
        <v>249000</v>
      </c>
      <c r="E21" s="1">
        <v>2089</v>
      </c>
      <c r="F21" s="6">
        <v>4</v>
      </c>
      <c r="G21" s="6">
        <v>2</v>
      </c>
      <c r="H21" s="4">
        <v>41820</v>
      </c>
      <c r="I21" s="4" t="s">
        <v>80</v>
      </c>
      <c r="K21" s="7">
        <f t="shared" si="0"/>
        <v>119.19578745811393</v>
      </c>
      <c r="L21" s="7">
        <f t="shared" si="2"/>
        <v>136.16893214686053</v>
      </c>
      <c r="N21" s="1" t="s">
        <v>18</v>
      </c>
    </row>
    <row r="22" spans="1:14" ht="15" customHeight="1" x14ac:dyDescent="0.25">
      <c r="A22" s="1" t="s">
        <v>74</v>
      </c>
      <c r="B22" s="2" t="s">
        <v>42</v>
      </c>
      <c r="C22" s="3" t="s">
        <v>43</v>
      </c>
      <c r="D22" s="5">
        <v>380000</v>
      </c>
      <c r="E22" s="1">
        <v>2679</v>
      </c>
      <c r="F22" s="6">
        <v>4</v>
      </c>
      <c r="G22" s="6">
        <v>3</v>
      </c>
      <c r="H22" s="4">
        <v>41822</v>
      </c>
      <c r="I22" s="4">
        <v>41695</v>
      </c>
      <c r="J22" s="1" t="s">
        <v>27</v>
      </c>
      <c r="K22" s="7">
        <f t="shared" si="0"/>
        <v>141.84397163120568</v>
      </c>
      <c r="L22" s="7">
        <f t="shared" si="2"/>
        <v>133.19493531506799</v>
      </c>
      <c r="M22" s="1">
        <f t="shared" si="1"/>
        <v>127</v>
      </c>
    </row>
    <row r="23" spans="1:14" ht="15" customHeight="1" x14ac:dyDescent="0.25">
      <c r="A23" s="1" t="s">
        <v>74</v>
      </c>
      <c r="B23" s="2" t="s">
        <v>31</v>
      </c>
      <c r="C23" s="3" t="s">
        <v>32</v>
      </c>
      <c r="D23" s="5">
        <v>459000</v>
      </c>
      <c r="E23" s="1">
        <v>3368</v>
      </c>
      <c r="F23" s="6">
        <v>5</v>
      </c>
      <c r="G23" s="6">
        <v>4</v>
      </c>
      <c r="H23" s="4">
        <v>41844</v>
      </c>
      <c r="I23" s="4">
        <v>41739</v>
      </c>
      <c r="K23" s="7">
        <f t="shared" si="0"/>
        <v>136.28266033254158</v>
      </c>
      <c r="L23" s="7">
        <f t="shared" si="2"/>
        <v>130.64982248559178</v>
      </c>
      <c r="M23" s="1">
        <f t="shared" si="1"/>
        <v>105</v>
      </c>
    </row>
    <row r="24" spans="1:14" ht="15" customHeight="1" x14ac:dyDescent="0.25">
      <c r="A24" s="1" t="s">
        <v>74</v>
      </c>
      <c r="B24" s="2" t="s">
        <v>36</v>
      </c>
      <c r="C24" s="3" t="s">
        <v>37</v>
      </c>
      <c r="D24" s="5">
        <v>442000</v>
      </c>
      <c r="E24" s="1">
        <v>3020</v>
      </c>
      <c r="F24" s="6">
        <v>5</v>
      </c>
      <c r="G24" s="6">
        <v>2.5</v>
      </c>
      <c r="H24" s="4">
        <v>41845</v>
      </c>
      <c r="I24" s="4">
        <v>41796</v>
      </c>
      <c r="J24" s="1" t="s">
        <v>38</v>
      </c>
      <c r="K24" s="7">
        <f t="shared" si="0"/>
        <v>146.35761589403972</v>
      </c>
      <c r="L24" s="7">
        <f t="shared" si="2"/>
        <v>133.95855899196357</v>
      </c>
      <c r="M24" s="1">
        <f t="shared" si="1"/>
        <v>49</v>
      </c>
    </row>
    <row r="25" spans="1:14" ht="15" customHeight="1" x14ac:dyDescent="0.25">
      <c r="A25" s="1" t="s">
        <v>75</v>
      </c>
      <c r="B25" s="2" t="s">
        <v>128</v>
      </c>
      <c r="C25" s="3" t="s">
        <v>129</v>
      </c>
      <c r="D25" s="5">
        <v>297900</v>
      </c>
      <c r="E25" s="1">
        <v>2459</v>
      </c>
      <c r="F25" s="6">
        <v>4</v>
      </c>
      <c r="G25" s="6">
        <v>2</v>
      </c>
      <c r="H25" s="4">
        <v>41857</v>
      </c>
      <c r="I25" s="4">
        <v>41817</v>
      </c>
      <c r="K25" s="7">
        <f t="shared" si="0"/>
        <v>121.1468076453843</v>
      </c>
      <c r="L25" s="7">
        <f t="shared" si="2"/>
        <v>132.96536859225705</v>
      </c>
      <c r="M25" s="1">
        <f t="shared" si="1"/>
        <v>40</v>
      </c>
      <c r="N25" s="1" t="s">
        <v>18</v>
      </c>
    </row>
    <row r="26" spans="1:14" ht="15" customHeight="1" x14ac:dyDescent="0.25">
      <c r="A26" s="1" t="s">
        <v>74</v>
      </c>
      <c r="B26" s="2" t="s">
        <v>25</v>
      </c>
      <c r="C26" s="3" t="s">
        <v>26</v>
      </c>
      <c r="D26" s="5">
        <v>428000</v>
      </c>
      <c r="E26" s="1">
        <v>2860</v>
      </c>
      <c r="F26" s="6">
        <v>5</v>
      </c>
      <c r="G26" s="6">
        <v>3</v>
      </c>
      <c r="H26" s="4">
        <v>41864</v>
      </c>
      <c r="I26" s="4">
        <v>41754</v>
      </c>
      <c r="J26" s="1" t="s">
        <v>27</v>
      </c>
      <c r="K26" s="7">
        <f t="shared" si="0"/>
        <v>149.65034965034965</v>
      </c>
      <c r="L26" s="7">
        <f t="shared" si="2"/>
        <v>139.05628103070418</v>
      </c>
      <c r="M26" s="1">
        <f t="shared" si="1"/>
        <v>110</v>
      </c>
    </row>
    <row r="27" spans="1:14" ht="15" customHeight="1" x14ac:dyDescent="0.25">
      <c r="A27" s="1" t="s">
        <v>74</v>
      </c>
      <c r="B27" s="2" t="s">
        <v>21</v>
      </c>
      <c r="C27" s="3" t="s">
        <v>22</v>
      </c>
      <c r="D27" s="5">
        <v>313000</v>
      </c>
      <c r="E27" s="1">
        <v>2340</v>
      </c>
      <c r="F27" s="6">
        <v>4</v>
      </c>
      <c r="G27" s="6">
        <v>3</v>
      </c>
      <c r="H27" s="4">
        <v>41865</v>
      </c>
      <c r="I27" s="4">
        <v>41718</v>
      </c>
      <c r="J27" s="1" t="s">
        <v>23</v>
      </c>
      <c r="K27" s="7">
        <f t="shared" si="0"/>
        <v>133.76068376068375</v>
      </c>
      <c r="L27" s="7">
        <f t="shared" si="2"/>
        <v>137.4396234565998</v>
      </c>
      <c r="M27" s="1">
        <f t="shared" si="1"/>
        <v>147</v>
      </c>
      <c r="N27" s="1" t="s">
        <v>24</v>
      </c>
    </row>
    <row r="28" spans="1:14" ht="15" customHeight="1" x14ac:dyDescent="0.25">
      <c r="A28" s="1" t="s">
        <v>75</v>
      </c>
      <c r="B28" s="2" t="s">
        <v>126</v>
      </c>
      <c r="C28" s="3" t="s">
        <v>127</v>
      </c>
      <c r="D28" s="5">
        <v>450000</v>
      </c>
      <c r="E28" s="1">
        <v>3820</v>
      </c>
      <c r="F28" s="6">
        <v>5</v>
      </c>
      <c r="G28" s="6">
        <v>5</v>
      </c>
      <c r="H28" s="4">
        <v>41877</v>
      </c>
      <c r="I28" s="4">
        <v>41741</v>
      </c>
      <c r="K28" s="7">
        <f t="shared" si="0"/>
        <v>117.80104712041884</v>
      </c>
      <c r="L28" s="7">
        <f t="shared" si="2"/>
        <v>133.74330081417526</v>
      </c>
      <c r="M28" s="1">
        <f t="shared" si="1"/>
        <v>136</v>
      </c>
    </row>
    <row r="29" spans="1:14" ht="15" customHeight="1" x14ac:dyDescent="0.25">
      <c r="A29" s="1" t="s">
        <v>75</v>
      </c>
      <c r="B29" s="2" t="s">
        <v>130</v>
      </c>
      <c r="C29" s="3" t="s">
        <v>131</v>
      </c>
      <c r="D29" s="5">
        <v>210000</v>
      </c>
      <c r="E29" s="1">
        <v>2190</v>
      </c>
      <c r="F29" s="6">
        <v>4</v>
      </c>
      <c r="G29" s="6">
        <v>2</v>
      </c>
      <c r="H29" s="4">
        <v>41877</v>
      </c>
      <c r="I29" s="4" t="s">
        <v>80</v>
      </c>
      <c r="K29" s="7">
        <f t="shared" si="0"/>
        <v>95.890410958904113</v>
      </c>
      <c r="L29" s="7">
        <f t="shared" si="2"/>
        <v>123.64985982714813</v>
      </c>
    </row>
    <row r="30" spans="1:14" ht="15" customHeight="1" x14ac:dyDescent="0.25">
      <c r="A30" s="1" t="s">
        <v>75</v>
      </c>
      <c r="B30" s="2" t="s">
        <v>122</v>
      </c>
      <c r="C30" s="3" t="s">
        <v>123</v>
      </c>
      <c r="D30" s="5">
        <v>375000</v>
      </c>
      <c r="E30" s="1">
        <v>3249</v>
      </c>
      <c r="F30" s="6">
        <v>5</v>
      </c>
      <c r="G30" s="6">
        <v>3.5</v>
      </c>
      <c r="H30" s="4">
        <v>41887</v>
      </c>
      <c r="I30" s="4">
        <v>41796</v>
      </c>
      <c r="J30" s="1" t="s">
        <v>110</v>
      </c>
      <c r="K30" s="7">
        <f t="shared" si="0"/>
        <v>115.42012927054478</v>
      </c>
      <c r="L30" s="7">
        <f t="shared" si="2"/>
        <v>122.50452415218021</v>
      </c>
      <c r="M30" s="1">
        <f t="shared" si="1"/>
        <v>91</v>
      </c>
    </row>
    <row r="31" spans="1:14" ht="15" customHeight="1" x14ac:dyDescent="0.25">
      <c r="A31" s="1" t="s">
        <v>75</v>
      </c>
      <c r="B31" s="2" t="s">
        <v>114</v>
      </c>
      <c r="C31" s="3" t="s">
        <v>115</v>
      </c>
      <c r="D31" s="5">
        <v>295000</v>
      </c>
      <c r="E31" s="1">
        <v>1893</v>
      </c>
      <c r="F31" s="6">
        <v>3</v>
      </c>
      <c r="G31" s="6">
        <v>2</v>
      </c>
      <c r="H31" s="4">
        <v>41900</v>
      </c>
      <c r="I31" s="4">
        <v>41864</v>
      </c>
      <c r="J31" s="1" t="s">
        <v>110</v>
      </c>
      <c r="K31" s="7">
        <f t="shared" si="0"/>
        <v>155.83729529846804</v>
      </c>
      <c r="L31" s="7">
        <f t="shared" si="2"/>
        <v>123.74191328180389</v>
      </c>
      <c r="M31" s="1">
        <f t="shared" si="1"/>
        <v>36</v>
      </c>
      <c r="N31" s="1" t="s">
        <v>18</v>
      </c>
    </row>
    <row r="32" spans="1:14" ht="15" customHeight="1" x14ac:dyDescent="0.25">
      <c r="A32" s="1" t="s">
        <v>75</v>
      </c>
      <c r="B32" s="2" t="s">
        <v>95</v>
      </c>
      <c r="C32" s="3" t="s">
        <v>96</v>
      </c>
      <c r="D32" s="5">
        <v>295000</v>
      </c>
      <c r="E32" s="1">
        <v>2422</v>
      </c>
      <c r="F32" s="6">
        <v>4</v>
      </c>
      <c r="G32" s="6">
        <v>3</v>
      </c>
      <c r="H32" s="4">
        <v>41907</v>
      </c>
      <c r="I32" s="4">
        <v>41832</v>
      </c>
      <c r="K32" s="7">
        <f t="shared" si="0"/>
        <v>121.80016515276631</v>
      </c>
      <c r="L32" s="7">
        <f t="shared" si="2"/>
        <v>121.34980956022041</v>
      </c>
      <c r="M32" s="1">
        <f t="shared" si="1"/>
        <v>75</v>
      </c>
      <c r="N32" s="1" t="s">
        <v>18</v>
      </c>
    </row>
    <row r="33" spans="1:14" ht="15" customHeight="1" x14ac:dyDescent="0.25">
      <c r="A33" s="1" t="s">
        <v>75</v>
      </c>
      <c r="B33" s="2" t="s">
        <v>108</v>
      </c>
      <c r="C33" s="3" t="s">
        <v>109</v>
      </c>
      <c r="D33" s="5">
        <v>330000</v>
      </c>
      <c r="E33" s="1">
        <v>2286</v>
      </c>
      <c r="F33" s="6">
        <v>4</v>
      </c>
      <c r="G33" s="6">
        <v>2</v>
      </c>
      <c r="H33" s="4">
        <v>41907</v>
      </c>
      <c r="I33" s="4">
        <v>41837</v>
      </c>
      <c r="J33" s="1" t="s">
        <v>110</v>
      </c>
      <c r="K33" s="7">
        <f t="shared" si="0"/>
        <v>144.35695538057743</v>
      </c>
      <c r="L33" s="7">
        <f t="shared" si="2"/>
        <v>126.66099121225213</v>
      </c>
      <c r="M33" s="1">
        <f t="shared" si="1"/>
        <v>70</v>
      </c>
    </row>
    <row r="34" spans="1:14" ht="15" customHeight="1" x14ac:dyDescent="0.25">
      <c r="A34" s="1" t="s">
        <v>74</v>
      </c>
      <c r="B34" s="2" t="s">
        <v>19</v>
      </c>
      <c r="C34" s="3" t="s">
        <v>20</v>
      </c>
      <c r="D34" s="5">
        <v>362500</v>
      </c>
      <c r="E34" s="1">
        <v>2360</v>
      </c>
      <c r="F34" s="6">
        <v>4</v>
      </c>
      <c r="G34" s="6">
        <v>3</v>
      </c>
      <c r="H34" s="4">
        <v>41912</v>
      </c>
      <c r="I34" s="4">
        <v>41807</v>
      </c>
      <c r="J34" s="1" t="s">
        <v>17</v>
      </c>
      <c r="K34" s="7">
        <f t="shared" si="0"/>
        <v>153.60169491525423</v>
      </c>
      <c r="L34" s="7">
        <f t="shared" si="2"/>
        <v>138.20324800352216</v>
      </c>
      <c r="M34" s="1">
        <f t="shared" si="1"/>
        <v>105</v>
      </c>
      <c r="N34" s="1" t="s">
        <v>18</v>
      </c>
    </row>
    <row r="35" spans="1:14" ht="15" customHeight="1" x14ac:dyDescent="0.25">
      <c r="A35" s="1" t="s">
        <v>75</v>
      </c>
      <c r="B35" s="2" t="s">
        <v>78</v>
      </c>
      <c r="C35" s="3" t="s">
        <v>79</v>
      </c>
      <c r="D35" s="5">
        <v>345000</v>
      </c>
      <c r="E35" s="1">
        <v>3312</v>
      </c>
      <c r="F35" s="6">
        <v>5</v>
      </c>
      <c r="G35" s="6">
        <v>3.5</v>
      </c>
      <c r="H35" s="4">
        <v>41914</v>
      </c>
      <c r="I35" s="4" t="s">
        <v>80</v>
      </c>
      <c r="K35" s="7">
        <f t="shared" si="0"/>
        <v>104.16666666666667</v>
      </c>
      <c r="L35" s="7">
        <f t="shared" si="2"/>
        <v>135.95255548274653</v>
      </c>
    </row>
    <row r="36" spans="1:14" ht="15" customHeight="1" x14ac:dyDescent="0.25">
      <c r="A36" s="1" t="s">
        <v>75</v>
      </c>
      <c r="B36" s="2" t="s">
        <v>104</v>
      </c>
      <c r="C36" s="3" t="s">
        <v>105</v>
      </c>
      <c r="D36" s="5">
        <v>303400</v>
      </c>
      <c r="E36" s="1">
        <v>2744</v>
      </c>
      <c r="F36" s="6">
        <v>5</v>
      </c>
      <c r="G36" s="6">
        <v>3</v>
      </c>
      <c r="H36" s="4">
        <v>41922</v>
      </c>
      <c r="I36" s="4">
        <v>41838</v>
      </c>
      <c r="K36" s="7">
        <f t="shared" si="0"/>
        <v>110.56851311953353</v>
      </c>
      <c r="L36" s="7">
        <f t="shared" si="2"/>
        <v>126.89879904695962</v>
      </c>
      <c r="M36" s="1">
        <f t="shared" si="1"/>
        <v>84</v>
      </c>
      <c r="N36" s="1" t="s">
        <v>18</v>
      </c>
    </row>
    <row r="37" spans="1:14" ht="15" customHeight="1" x14ac:dyDescent="0.25">
      <c r="A37" s="1" t="s">
        <v>75</v>
      </c>
      <c r="B37" s="2" t="s">
        <v>81</v>
      </c>
      <c r="C37" s="3" t="s">
        <v>82</v>
      </c>
      <c r="D37" s="5">
        <v>349900</v>
      </c>
      <c r="E37" s="1">
        <v>3519</v>
      </c>
      <c r="F37" s="6">
        <v>5</v>
      </c>
      <c r="G37" s="6">
        <v>4</v>
      </c>
      <c r="H37" s="4">
        <v>41928</v>
      </c>
      <c r="I37" s="4">
        <v>41823</v>
      </c>
      <c r="K37" s="7">
        <f t="shared" si="0"/>
        <v>99.431656720659277</v>
      </c>
      <c r="L37" s="7">
        <f t="shared" si="2"/>
        <v>122.42509736053823</v>
      </c>
      <c r="M37" s="1">
        <f t="shared" si="1"/>
        <v>105</v>
      </c>
    </row>
    <row r="38" spans="1:14" ht="15" customHeight="1" x14ac:dyDescent="0.25">
      <c r="A38" s="1" t="s">
        <v>74</v>
      </c>
      <c r="B38" s="2" t="s">
        <v>60</v>
      </c>
      <c r="C38" s="3" t="s">
        <v>61</v>
      </c>
      <c r="D38" s="5">
        <v>346000</v>
      </c>
      <c r="E38" s="1">
        <v>2509</v>
      </c>
      <c r="F38" s="6">
        <v>3</v>
      </c>
      <c r="G38" s="6">
        <v>2.5</v>
      </c>
      <c r="H38" s="4">
        <v>41933</v>
      </c>
      <c r="I38" s="4">
        <v>41733</v>
      </c>
      <c r="K38" s="7">
        <f t="shared" si="0"/>
        <v>137.90354722997211</v>
      </c>
      <c r="L38" s="7">
        <f t="shared" si="2"/>
        <v>121.13441573041716</v>
      </c>
      <c r="M38" s="1">
        <f t="shared" si="1"/>
        <v>200</v>
      </c>
    </row>
    <row r="39" spans="1:14" ht="15" customHeight="1" x14ac:dyDescent="0.25">
      <c r="A39" s="1" t="s">
        <v>75</v>
      </c>
      <c r="B39" s="2" t="s">
        <v>106</v>
      </c>
      <c r="C39" s="3" t="s">
        <v>107</v>
      </c>
      <c r="D39" s="5">
        <v>313000</v>
      </c>
      <c r="E39" s="1">
        <v>2937</v>
      </c>
      <c r="F39" s="6">
        <v>4</v>
      </c>
      <c r="G39" s="6">
        <v>3</v>
      </c>
      <c r="H39" s="4">
        <v>41939</v>
      </c>
      <c r="I39" s="4">
        <v>41782</v>
      </c>
      <c r="K39" s="7">
        <f t="shared" si="0"/>
        <v>106.57133129043241</v>
      </c>
      <c r="L39" s="7">
        <f t="shared" si="2"/>
        <v>111.7283430054528</v>
      </c>
      <c r="M39" s="1">
        <f t="shared" si="1"/>
        <v>157</v>
      </c>
      <c r="N39" s="1" t="s">
        <v>18</v>
      </c>
    </row>
    <row r="40" spans="1:14" ht="15" customHeight="1" x14ac:dyDescent="0.25">
      <c r="A40" s="1" t="s">
        <v>75</v>
      </c>
      <c r="B40" s="2" t="s">
        <v>87</v>
      </c>
      <c r="C40" s="3" t="s">
        <v>88</v>
      </c>
      <c r="D40" s="5">
        <v>260000</v>
      </c>
      <c r="E40" s="1">
        <v>2536</v>
      </c>
      <c r="F40" s="6">
        <v>3</v>
      </c>
      <c r="G40" s="6">
        <v>2</v>
      </c>
      <c r="H40" s="4">
        <v>41943</v>
      </c>
      <c r="I40" s="4">
        <v>41832</v>
      </c>
      <c r="K40" s="7">
        <f t="shared" si="0"/>
        <v>102.52365930599369</v>
      </c>
      <c r="L40" s="7">
        <f t="shared" si="2"/>
        <v>111.39974153331821</v>
      </c>
      <c r="M40" s="1">
        <f t="shared" si="1"/>
        <v>111</v>
      </c>
      <c r="N40" s="1" t="s">
        <v>18</v>
      </c>
    </row>
    <row r="41" spans="1:14" ht="15" customHeight="1" x14ac:dyDescent="0.25">
      <c r="A41" s="1" t="s">
        <v>75</v>
      </c>
      <c r="B41" s="2" t="s">
        <v>83</v>
      </c>
      <c r="C41" s="3" t="s">
        <v>84</v>
      </c>
      <c r="D41" s="5">
        <v>350000</v>
      </c>
      <c r="E41" s="1">
        <v>3480</v>
      </c>
      <c r="F41" s="6">
        <v>5</v>
      </c>
      <c r="G41" s="6">
        <v>4</v>
      </c>
      <c r="H41" s="4">
        <v>41960</v>
      </c>
      <c r="I41" s="4">
        <v>41878</v>
      </c>
      <c r="K41" s="7">
        <f t="shared" si="0"/>
        <v>100.57471264367815</v>
      </c>
      <c r="L41" s="7">
        <f t="shared" si="2"/>
        <v>109.40098143814714</v>
      </c>
      <c r="M41" s="1">
        <f t="shared" si="1"/>
        <v>82</v>
      </c>
    </row>
    <row r="42" spans="1:14" ht="15" customHeight="1" x14ac:dyDescent="0.25">
      <c r="A42" s="1" t="s">
        <v>74</v>
      </c>
      <c r="B42" s="2" t="s">
        <v>62</v>
      </c>
      <c r="C42" s="1" t="s">
        <v>63</v>
      </c>
      <c r="D42" s="5">
        <v>415000</v>
      </c>
      <c r="E42" s="1">
        <v>3413</v>
      </c>
      <c r="F42" s="6">
        <v>4</v>
      </c>
      <c r="G42" s="6">
        <v>4</v>
      </c>
      <c r="I42" s="4">
        <v>41723</v>
      </c>
      <c r="K42" s="7">
        <f t="shared" si="0"/>
        <v>121.59390565484911</v>
      </c>
      <c r="L42" s="7">
        <f t="shared" si="2"/>
        <v>113.83343122498509</v>
      </c>
    </row>
    <row r="43" spans="1:14" ht="15" customHeight="1" x14ac:dyDescent="0.25">
      <c r="A43" s="1" t="s">
        <v>74</v>
      </c>
      <c r="B43" s="2" t="s">
        <v>39</v>
      </c>
      <c r="C43" s="3" t="s">
        <v>40</v>
      </c>
      <c r="D43" s="5">
        <v>449000</v>
      </c>
      <c r="E43" s="1">
        <v>3077</v>
      </c>
      <c r="F43" s="6">
        <v>4</v>
      </c>
      <c r="G43" s="6">
        <v>3</v>
      </c>
      <c r="I43" s="4">
        <v>41778</v>
      </c>
      <c r="J43" s="1" t="s">
        <v>41</v>
      </c>
      <c r="K43" s="7">
        <f t="shared" si="0"/>
        <v>145.92135196620083</v>
      </c>
      <c r="L43" s="7">
        <f t="shared" si="2"/>
        <v>115.43699217223084</v>
      </c>
    </row>
    <row r="44" spans="1:14" ht="15" customHeight="1" x14ac:dyDescent="0.25">
      <c r="A44" s="1" t="s">
        <v>75</v>
      </c>
      <c r="B44" s="2" t="s">
        <v>101</v>
      </c>
      <c r="C44" s="3" t="s">
        <v>102</v>
      </c>
      <c r="D44" s="5">
        <v>349000</v>
      </c>
      <c r="E44" s="1">
        <v>2770</v>
      </c>
      <c r="F44" s="6">
        <v>4</v>
      </c>
      <c r="G44" s="6">
        <v>2.5</v>
      </c>
      <c r="I44" s="4">
        <v>41791</v>
      </c>
      <c r="J44" s="1" t="s">
        <v>103</v>
      </c>
      <c r="K44" s="7">
        <f t="shared" si="0"/>
        <v>125.9927797833935</v>
      </c>
      <c r="L44" s="7">
        <f t="shared" si="2"/>
        <v>119.32128187082306</v>
      </c>
    </row>
    <row r="45" spans="1:14" ht="15" customHeight="1" x14ac:dyDescent="0.25">
      <c r="A45" s="1" t="s">
        <v>74</v>
      </c>
      <c r="B45" s="2" t="s">
        <v>15</v>
      </c>
      <c r="C45" s="3" t="s">
        <v>16</v>
      </c>
      <c r="D45" s="5">
        <v>345000</v>
      </c>
      <c r="E45" s="1">
        <v>2496</v>
      </c>
      <c r="F45" s="6">
        <v>4</v>
      </c>
      <c r="G45" s="6">
        <v>3</v>
      </c>
      <c r="I45" s="4">
        <v>41821</v>
      </c>
      <c r="J45" s="1" t="s">
        <v>17</v>
      </c>
      <c r="K45" s="7">
        <f t="shared" si="0"/>
        <v>138.22115384615384</v>
      </c>
      <c r="L45" s="7">
        <f t="shared" si="2"/>
        <v>126.46078077885508</v>
      </c>
      <c r="N45" s="1" t="s">
        <v>18</v>
      </c>
    </row>
    <row r="46" spans="1:14" ht="15" customHeight="1" x14ac:dyDescent="0.25">
      <c r="A46" s="1" t="s">
        <v>74</v>
      </c>
      <c r="B46" s="2" t="s">
        <v>64</v>
      </c>
      <c r="C46" s="3" t="s">
        <v>65</v>
      </c>
      <c r="D46" s="5">
        <v>309000</v>
      </c>
      <c r="E46" s="1">
        <v>2214</v>
      </c>
      <c r="F46" s="6">
        <v>3</v>
      </c>
      <c r="G46" s="6">
        <v>2.5</v>
      </c>
      <c r="I46" s="4">
        <v>41839</v>
      </c>
      <c r="K46" s="7">
        <f t="shared" si="0"/>
        <v>139.56639566395663</v>
      </c>
      <c r="L46" s="7">
        <f t="shared" si="2"/>
        <v>134.2591173829108</v>
      </c>
    </row>
    <row r="47" spans="1:14" ht="15" customHeight="1" x14ac:dyDescent="0.25">
      <c r="A47" s="1" t="s">
        <v>74</v>
      </c>
      <c r="B47" s="2" t="s">
        <v>66</v>
      </c>
      <c r="C47" s="3" t="s">
        <v>67</v>
      </c>
      <c r="D47" s="5">
        <v>299900</v>
      </c>
      <c r="E47" s="1">
        <v>2283</v>
      </c>
      <c r="F47" s="6">
        <v>4</v>
      </c>
      <c r="G47" s="6">
        <v>3</v>
      </c>
      <c r="I47" s="4">
        <v>41864</v>
      </c>
      <c r="K47" s="7">
        <f t="shared" si="0"/>
        <v>131.3622426631625</v>
      </c>
      <c r="L47" s="7">
        <f t="shared" si="2"/>
        <v>136.21278478457347</v>
      </c>
    </row>
    <row r="48" spans="1:14" ht="15" customHeight="1" x14ac:dyDescent="0.25">
      <c r="A48" s="1" t="s">
        <v>75</v>
      </c>
      <c r="B48" s="2" t="s">
        <v>124</v>
      </c>
      <c r="C48" s="3" t="s">
        <v>125</v>
      </c>
      <c r="D48" s="5">
        <v>259000</v>
      </c>
      <c r="E48" s="1">
        <v>2168</v>
      </c>
      <c r="F48" s="6">
        <v>3</v>
      </c>
      <c r="G48" s="6">
        <v>2</v>
      </c>
      <c r="I48" s="4">
        <v>41866</v>
      </c>
      <c r="K48" s="7">
        <f t="shared" si="0"/>
        <v>119.46494464944649</v>
      </c>
      <c r="L48" s="7">
        <f t="shared" si="2"/>
        <v>130.92150332122259</v>
      </c>
      <c r="N48" s="1" t="s">
        <v>18</v>
      </c>
    </row>
    <row r="49" spans="1:14" ht="15" customHeight="1" x14ac:dyDescent="0.25">
      <c r="A49" s="1" t="s">
        <v>74</v>
      </c>
      <c r="B49" s="2" t="s">
        <v>51</v>
      </c>
      <c r="C49" s="3" t="s">
        <v>52</v>
      </c>
      <c r="D49" s="5">
        <v>449900</v>
      </c>
      <c r="E49" s="1">
        <v>3078</v>
      </c>
      <c r="F49" s="6">
        <v>4</v>
      </c>
      <c r="G49" s="6">
        <v>3</v>
      </c>
      <c r="I49" s="4">
        <v>41869</v>
      </c>
      <c r="J49" s="1" t="s">
        <v>35</v>
      </c>
      <c r="K49" s="7">
        <f t="shared" si="0"/>
        <v>146.16634178037688</v>
      </c>
      <c r="L49" s="7">
        <f t="shared" si="2"/>
        <v>134.95621572061927</v>
      </c>
    </row>
    <row r="50" spans="1:14" ht="15" customHeight="1" x14ac:dyDescent="0.25">
      <c r="A50" s="1" t="s">
        <v>75</v>
      </c>
      <c r="B50" s="2" t="s">
        <v>136</v>
      </c>
      <c r="C50" s="3" t="s">
        <v>137</v>
      </c>
      <c r="D50" s="5">
        <v>269000</v>
      </c>
      <c r="E50" s="1">
        <v>2142</v>
      </c>
      <c r="F50" s="6">
        <v>3</v>
      </c>
      <c r="G50" s="6">
        <v>2</v>
      </c>
      <c r="I50" s="4">
        <v>41876</v>
      </c>
      <c r="K50" s="7">
        <f t="shared" si="0"/>
        <v>125.58356676003734</v>
      </c>
      <c r="L50" s="7">
        <f t="shared" si="2"/>
        <v>132.42869830339598</v>
      </c>
      <c r="N50" s="1" t="s">
        <v>18</v>
      </c>
    </row>
    <row r="51" spans="1:14" ht="15" customHeight="1" x14ac:dyDescent="0.25">
      <c r="A51" s="1" t="s">
        <v>74</v>
      </c>
      <c r="B51" s="2" t="s">
        <v>13</v>
      </c>
      <c r="C51" s="3" t="s">
        <v>14</v>
      </c>
      <c r="D51" s="5">
        <v>450000</v>
      </c>
      <c r="E51" s="1">
        <v>3181</v>
      </c>
      <c r="F51" s="6">
        <v>5</v>
      </c>
      <c r="G51" s="6">
        <v>3</v>
      </c>
      <c r="I51" s="4">
        <v>41940</v>
      </c>
      <c r="K51" s="7">
        <f t="shared" si="0"/>
        <v>141.46494812951903</v>
      </c>
      <c r="L51" s="7">
        <f t="shared" si="2"/>
        <v>132.80840879650844</v>
      </c>
    </row>
    <row r="52" spans="1:14" ht="15" customHeight="1" x14ac:dyDescent="0.25">
      <c r="A52" s="1" t="s">
        <v>74</v>
      </c>
      <c r="B52" s="2" t="s">
        <v>9</v>
      </c>
      <c r="C52" s="3" t="s">
        <v>10</v>
      </c>
      <c r="D52" s="5">
        <v>359000</v>
      </c>
      <c r="E52" s="1">
        <v>2671</v>
      </c>
      <c r="F52" s="6">
        <v>4</v>
      </c>
      <c r="G52" s="6">
        <v>3</v>
      </c>
      <c r="I52" s="4">
        <v>41957</v>
      </c>
      <c r="K52" s="7">
        <f t="shared" si="0"/>
        <v>134.40658929239984</v>
      </c>
      <c r="L52" s="7">
        <f t="shared" si="2"/>
        <v>133.41727812235592</v>
      </c>
      <c r="N52" s="1" t="s">
        <v>18</v>
      </c>
    </row>
    <row r="53" spans="1:14" ht="15" customHeight="1" x14ac:dyDescent="0.25">
      <c r="A53" s="1" t="s">
        <v>74</v>
      </c>
      <c r="B53" s="2" t="s">
        <v>55</v>
      </c>
      <c r="C53" s="3" t="s">
        <v>56</v>
      </c>
      <c r="D53" s="5">
        <v>499000</v>
      </c>
      <c r="E53" s="1">
        <v>3323</v>
      </c>
      <c r="F53" s="6">
        <v>5</v>
      </c>
      <c r="G53" s="6">
        <v>3</v>
      </c>
      <c r="I53" s="4">
        <v>41958</v>
      </c>
      <c r="J53" s="1" t="s">
        <v>35</v>
      </c>
      <c r="K53" s="7">
        <f t="shared" si="0"/>
        <v>150.16551309058079</v>
      </c>
      <c r="L53" s="7">
        <f t="shared" si="2"/>
        <v>139.5573918105828</v>
      </c>
    </row>
    <row r="54" spans="1:14" ht="15" customHeight="1" x14ac:dyDescent="0.25">
      <c r="A54" s="1" t="s">
        <v>75</v>
      </c>
      <c r="B54" s="2" t="s">
        <v>91</v>
      </c>
      <c r="C54" s="3" t="s">
        <v>92</v>
      </c>
      <c r="D54" s="5">
        <v>299000</v>
      </c>
      <c r="E54" s="1">
        <v>2326</v>
      </c>
      <c r="F54" s="6">
        <v>3</v>
      </c>
      <c r="G54" s="6">
        <v>2</v>
      </c>
      <c r="I54" s="4">
        <v>41958</v>
      </c>
      <c r="K54" s="7">
        <f>D54/E54</f>
        <v>128.54686156491832</v>
      </c>
      <c r="L54" s="7">
        <f t="shared" si="2"/>
        <v>136.03349576749108</v>
      </c>
      <c r="N54" s="1" t="s">
        <v>18</v>
      </c>
    </row>
    <row r="55" spans="1:14" ht="15" customHeight="1" x14ac:dyDescent="0.25">
      <c r="A55" s="1" t="s">
        <v>74</v>
      </c>
      <c r="B55" s="2" t="s">
        <v>68</v>
      </c>
      <c r="C55" s="3" t="s">
        <v>69</v>
      </c>
      <c r="D55" s="5">
        <v>315000</v>
      </c>
      <c r="E55" s="1">
        <v>2043</v>
      </c>
      <c r="F55" s="6">
        <v>3</v>
      </c>
      <c r="G55" s="6">
        <v>2</v>
      </c>
      <c r="I55" s="4">
        <v>41960</v>
      </c>
      <c r="K55" s="7">
        <f t="shared" si="0"/>
        <v>154.18502202643171</v>
      </c>
      <c r="L55" s="7">
        <f t="shared" si="2"/>
        <v>141.75378682076996</v>
      </c>
    </row>
    <row r="56" spans="1:14" ht="15" customHeight="1" x14ac:dyDescent="0.25">
      <c r="A56" s="1" t="s">
        <v>75</v>
      </c>
      <c r="B56" s="2" t="s">
        <v>112</v>
      </c>
      <c r="C56" s="3" t="s">
        <v>111</v>
      </c>
      <c r="D56" s="5">
        <v>419000</v>
      </c>
      <c r="E56" s="1">
        <v>4087</v>
      </c>
      <c r="F56" s="6">
        <v>5</v>
      </c>
      <c r="G56" s="6">
        <v>5</v>
      </c>
      <c r="I56" s="4">
        <v>41993</v>
      </c>
      <c r="J56" s="1" t="s">
        <v>113</v>
      </c>
      <c r="K56" s="7">
        <f t="shared" si="0"/>
        <v>102.52018595546856</v>
      </c>
      <c r="L56" s="7">
        <f t="shared" si="2"/>
        <v>133.96483438595985</v>
      </c>
    </row>
  </sheetData>
  <autoFilter ref="A1:N56"/>
  <hyperlinks>
    <hyperlink ref="C52" r:id="rId1"/>
    <hyperlink ref="C51" r:id="rId2"/>
    <hyperlink ref="C45" r:id="rId3"/>
    <hyperlink ref="C34" r:id="rId4"/>
    <hyperlink ref="C27" r:id="rId5"/>
    <hyperlink ref="C26" r:id="rId6"/>
    <hyperlink ref="C12" r:id="rId7"/>
    <hyperlink ref="C24" r:id="rId8"/>
    <hyperlink ref="C43" r:id="rId9"/>
    <hyperlink ref="C22" r:id="rId10"/>
    <hyperlink ref="C4" r:id="rId11"/>
    <hyperlink ref="C17" r:id="rId12"/>
    <hyperlink ref="C3" r:id="rId13"/>
    <hyperlink ref="C49" r:id="rId14"/>
    <hyperlink ref="C2" r:id="rId15"/>
    <hyperlink ref="C53" r:id="rId16"/>
    <hyperlink ref="C14" r:id="rId17"/>
    <hyperlink ref="C38" r:id="rId18"/>
    <hyperlink ref="C46" r:id="rId19"/>
    <hyperlink ref="C47" r:id="rId20"/>
    <hyperlink ref="C55" r:id="rId21"/>
    <hyperlink ref="C10" r:id="rId22"/>
    <hyperlink ref="C19" r:id="rId23"/>
    <hyperlink ref="C8" r:id="rId24"/>
    <hyperlink ref="C35" r:id="rId25"/>
    <hyperlink ref="C37" r:id="rId26"/>
    <hyperlink ref="C41" r:id="rId27"/>
    <hyperlink ref="C7" r:id="rId28"/>
    <hyperlink ref="C40" r:id="rId29"/>
    <hyperlink ref="C6" r:id="rId30"/>
    <hyperlink ref="C54" r:id="rId31"/>
    <hyperlink ref="C5" r:id="rId32"/>
    <hyperlink ref="C32" r:id="rId33"/>
    <hyperlink ref="C9" r:id="rId34"/>
    <hyperlink ref="C11" r:id="rId35"/>
    <hyperlink ref="C44" r:id="rId36"/>
    <hyperlink ref="C36" r:id="rId37"/>
    <hyperlink ref="C39" r:id="rId38"/>
    <hyperlink ref="C33" r:id="rId39"/>
    <hyperlink ref="C56" r:id="rId40"/>
    <hyperlink ref="C31" r:id="rId41"/>
    <hyperlink ref="C20" r:id="rId42"/>
    <hyperlink ref="C18" r:id="rId43"/>
    <hyperlink ref="C13" r:id="rId44"/>
    <hyperlink ref="C30" r:id="rId45"/>
    <hyperlink ref="C48" r:id="rId46"/>
    <hyperlink ref="C28" r:id="rId47"/>
    <hyperlink ref="C25" r:id="rId48"/>
    <hyperlink ref="C29" r:id="rId49"/>
    <hyperlink ref="C16" r:id="rId50"/>
    <hyperlink ref="C21" r:id="rId51"/>
    <hyperlink ref="C50" r:id="rId52"/>
  </hyperlinks>
  <pageMargins left="0.7" right="0.7" top="0.75" bottom="0.75" header="0.3" footer="0.3"/>
  <pageSetup orientation="portrait" r:id="rId5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My Data</vt:lpstr>
      <vt:lpstr>Sample Data </vt:lpstr>
    </vt:vector>
  </TitlesOfParts>
  <Company>US Bancorp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Posey</dc:creator>
  <cp:lastModifiedBy>Jake</cp:lastModifiedBy>
  <cp:lastPrinted>2014-12-24T01:54:32Z</cp:lastPrinted>
  <dcterms:created xsi:type="dcterms:W3CDTF">2014-12-23T17:09:43Z</dcterms:created>
  <dcterms:modified xsi:type="dcterms:W3CDTF">2015-09-16T02:19:22Z</dcterms:modified>
</cp:coreProperties>
</file>